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SLAINE FRIDA\Desktop\DSF OCTOB 2020\DSF JANV 2021\DSF VEROUILLES\"/>
    </mc:Choice>
  </mc:AlternateContent>
  <workbookProtection workbookAlgorithmName="SHA-512" workbookHashValue="WzA8V1aEZPd1VfItdoqU2PFu1TBQOE57w5WbIgfpaqig24XA/PHOBJcJ35I09dJkX9emMhe0xBUwfx9KBVRqKg==" workbookSaltValue="4RfNdCHJo1S0Z7csBygtaA==" workbookSpinCount="100000" lockStructure="1"/>
  <bookViews>
    <workbookView xWindow="0" yWindow="0" windowWidth="23040" windowHeight="7992" tabRatio="886" activeTab="5"/>
  </bookViews>
  <sheets>
    <sheet name="ENTETE" sheetId="9" r:id="rId1"/>
    <sheet name="Sommaire" sheetId="47" r:id="rId2"/>
    <sheet name="PAGE DE GARDE" sheetId="11" r:id="rId3"/>
    <sheet name="INFORMATIONS GENERALES" sheetId="10" r:id="rId4"/>
    <sheet name="FICHE R1" sheetId="12" r:id="rId5"/>
    <sheet name="FICHE R2" sheetId="13" r:id="rId6"/>
    <sheet name="FICHE R3" sheetId="14" r:id="rId7"/>
    <sheet name="ETATS FINANCIERS" sheetId="36" r:id="rId8"/>
    <sheet name="GRILLE D'ANALYSE" sheetId="15" r:id="rId9"/>
    <sheet name="MOD BILAN" sheetId="2" r:id="rId10"/>
    <sheet name="NOTE 1" sheetId="3" r:id="rId11"/>
    <sheet name="NOTE 2" sheetId="4" r:id="rId12"/>
    <sheet name="NOTE 3" sheetId="5" r:id="rId13"/>
    <sheet name="NOTE 4" sheetId="6" r:id="rId14"/>
    <sheet name="NOTE 5" sheetId="7" r:id="rId15"/>
    <sheet name="NOTE 6" sheetId="8" r:id="rId16"/>
    <sheet name="ANNEXES" sheetId="37" r:id="rId17"/>
    <sheet name="T1 IMMOBILISATIONS" sheetId="62" r:id="rId18"/>
    <sheet name="T1 BIS AMORTISSEMENT" sheetId="61" r:id="rId19"/>
    <sheet name="T1 TER AMORTISSEMENT (ARD)" sheetId="16" r:id="rId20"/>
    <sheet name="T2 CESSION ET IMMOBILISATION" sheetId="17" r:id="rId21"/>
    <sheet name="T3 IMMO FINANCIERE" sheetId="19" r:id="rId22"/>
    <sheet name="T4 EXTRAIT BALANCE FOURNISSEURS" sheetId="20" r:id="rId23"/>
    <sheet name="T5" sheetId="57" r:id="rId24"/>
    <sheet name="T6" sheetId="48" r:id="rId25"/>
    <sheet name="T7" sheetId="60" r:id="rId26"/>
    <sheet name="T8" sheetId="59" r:id="rId27"/>
    <sheet name="T9" sheetId="51" r:id="rId28"/>
  </sheets>
  <definedNames>
    <definedName name="Print_Area" localSheetId="16">ANNEXES!$A$1:$G$34</definedName>
    <definedName name="Print_Area" localSheetId="7">'ETATS FINANCIERS'!$A$2:$G$40</definedName>
    <definedName name="Print_Area" localSheetId="4">'FICHE R1'!$B$1:$K$45</definedName>
    <definedName name="Print_Area" localSheetId="5">'FICHE R2'!$A$1:$O$36</definedName>
    <definedName name="Print_Area" localSheetId="6">'FICHE R3'!$A$1:$E$40</definedName>
    <definedName name="Print_Area" localSheetId="8">'GRILLE D''ANALYSE'!$A$1:$D$32</definedName>
    <definedName name="Print_Area" localSheetId="3">'INFORMATIONS GENERALES'!$A$1:$H$45</definedName>
    <definedName name="Print_Area" localSheetId="9">'MOD BILAN'!$A$1:$K$42</definedName>
    <definedName name="Print_Area" localSheetId="10">'NOTE 1'!$A$1:$F$20</definedName>
    <definedName name="Print_Area" localSheetId="11">'NOTE 2'!$A$1:$F$20</definedName>
    <definedName name="Print_Area" localSheetId="12">'NOTE 3'!$A$1:$F$26</definedName>
    <definedName name="Print_Area" localSheetId="13">'NOTE 4'!$A$1:$N$28</definedName>
    <definedName name="Print_Area" localSheetId="14">'NOTE 5'!$A$1:$F$25</definedName>
    <definedName name="Print_Area" localSheetId="15">'NOTE 6'!$A$1:$F$24</definedName>
    <definedName name="Print_Area" localSheetId="2">'PAGE DE GARDE'!$A$2:$J$46</definedName>
    <definedName name="Print_Area" localSheetId="1">Sommaire!$A$1:$F$14</definedName>
    <definedName name="Print_Area" localSheetId="19">'T1 TER AMORTISSEMENT (ARD)'!$A$1:$E$23</definedName>
    <definedName name="Print_Area" localSheetId="20">'T2 CESSION ET IMMOBILISATION'!$A$1:$F$33</definedName>
    <definedName name="Print_Area" localSheetId="21">'T3 IMMO FINANCIERE'!$A$1:$G$51</definedName>
    <definedName name="Print_Area" localSheetId="22">'T4 EXTRAIT BALANCE FOURNISSEURS'!$A$1:$M$50</definedName>
    <definedName name="Print_Area" localSheetId="23">'T5'!$A$1:$E$58</definedName>
    <definedName name="Print_Area" localSheetId="24">'T6'!$A$1:$L$54</definedName>
    <definedName name="Print_Area" localSheetId="25">'T7'!$A$1:$N$46</definedName>
    <definedName name="Print_Area" localSheetId="27">'T9'!$A$1:$H$23</definedName>
    <definedName name="_xlnm.Print_Area" localSheetId="16">ANNEXES!$A$1:$G$35</definedName>
    <definedName name="_xlnm.Print_Area" localSheetId="7">'ETATS FINANCIERS'!$A$1:$J$46</definedName>
    <definedName name="_xlnm.Print_Area" localSheetId="4">'FICHE R1'!$A$1:$K$45</definedName>
    <definedName name="_xlnm.Print_Area" localSheetId="5">'FICHE R2'!$A$1:$O$37</definedName>
    <definedName name="_xlnm.Print_Area" localSheetId="6">'FICHE R3'!$A$1:$E$40</definedName>
    <definedName name="_xlnm.Print_Area" localSheetId="8">'GRILLE D''ANALYSE'!$A$1:$D$32</definedName>
    <definedName name="_xlnm.Print_Area" localSheetId="9">'MOD BILAN'!$A$1:$K$42</definedName>
    <definedName name="_xlnm.Print_Area" localSheetId="10">'NOTE 1'!$A$1:$F$41</definedName>
    <definedName name="_xlnm.Print_Area" localSheetId="11">'NOTE 2'!$A$1:$F$24</definedName>
    <definedName name="_xlnm.Print_Area" localSheetId="12">'NOTE 3'!$A$1:$F$26</definedName>
    <definedName name="_xlnm.Print_Area" localSheetId="13">'NOTE 4'!$A$1:$N$29</definedName>
    <definedName name="_xlnm.Print_Area" localSheetId="14">'NOTE 5'!$A$1:$F$26</definedName>
    <definedName name="_xlnm.Print_Area" localSheetId="15">'NOTE 6'!$A$1:$F$26</definedName>
    <definedName name="_xlnm.Print_Area" localSheetId="2">'PAGE DE GARDE'!$A$1:$J$46</definedName>
    <definedName name="_xlnm.Print_Area" localSheetId="1">Sommaire!$A$1:$E$17</definedName>
    <definedName name="_xlnm.Print_Area" localSheetId="18">'T1 BIS AMORTISSEMENT'!$A$1:$E$33</definedName>
    <definedName name="_xlnm.Print_Area" localSheetId="19">'T1 TER AMORTISSEMENT (ARD)'!$A$1:$E$25</definedName>
    <definedName name="_xlnm.Print_Area" localSheetId="20">'T2 CESSION ET IMMOBILISATION'!$A$1:$F$35</definedName>
    <definedName name="_xlnm.Print_Area" localSheetId="21">'T3 IMMO FINANCIERE'!$A$1:$G$52</definedName>
    <definedName name="_xlnm.Print_Area" localSheetId="22">'T4 EXTRAIT BALANCE FOURNISSEURS'!$A$1:$M$51</definedName>
    <definedName name="_xlnm.Print_Area" localSheetId="23">'T5'!$A$1:$E$58</definedName>
    <definedName name="_xlnm.Print_Area" localSheetId="24">'T6'!$A$1:$L$54</definedName>
    <definedName name="_xlnm.Print_Area" localSheetId="25">'T7'!$A$1:$N$47</definedName>
    <definedName name="_xlnm.Print_Area" localSheetId="26">'T8'!$A$1:$N$64</definedName>
    <definedName name="_xlnm.Print_Area" localSheetId="27">'T9'!$A$1:$H$25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3" l="1"/>
  <c r="O33" i="13"/>
  <c r="E26" i="61" l="1"/>
  <c r="E28" i="61" s="1"/>
  <c r="D26" i="61"/>
  <c r="D28" i="61" s="1"/>
  <c r="C26" i="61"/>
  <c r="C28" i="61" s="1"/>
  <c r="B26" i="61"/>
  <c r="B28" i="61" s="1"/>
  <c r="E18" i="61"/>
  <c r="D18" i="61"/>
  <c r="C18" i="61"/>
  <c r="B18" i="61"/>
  <c r="J32" i="62"/>
  <c r="J31" i="62"/>
  <c r="I30" i="62"/>
  <c r="H30" i="62"/>
  <c r="H33" i="62" s="1"/>
  <c r="G30" i="62"/>
  <c r="F30" i="62"/>
  <c r="F33" i="62" s="1"/>
  <c r="E30" i="62"/>
  <c r="E33" i="62" s="1"/>
  <c r="D30" i="62"/>
  <c r="J30" i="62" s="1"/>
  <c r="J29" i="62"/>
  <c r="J28" i="62"/>
  <c r="I27" i="62"/>
  <c r="H27" i="62"/>
  <c r="G27" i="62"/>
  <c r="F27" i="62"/>
  <c r="E27" i="62"/>
  <c r="D27" i="62"/>
  <c r="J27" i="62" s="1"/>
  <c r="J26" i="62"/>
  <c r="J25" i="62"/>
  <c r="J24" i="62"/>
  <c r="J23" i="62"/>
  <c r="J22" i="62"/>
  <c r="J21" i="62"/>
  <c r="J20" i="62"/>
  <c r="I19" i="62"/>
  <c r="H19" i="62"/>
  <c r="G19" i="62"/>
  <c r="G33" i="62" s="1"/>
  <c r="F19" i="62"/>
  <c r="E19" i="62"/>
  <c r="D19" i="62"/>
  <c r="J18" i="62"/>
  <c r="J17" i="62"/>
  <c r="J16" i="62"/>
  <c r="J15" i="62"/>
  <c r="J14" i="62"/>
  <c r="I14" i="62"/>
  <c r="H14" i="62"/>
  <c r="G14" i="62"/>
  <c r="F14" i="62"/>
  <c r="E14" i="62"/>
  <c r="D14" i="62"/>
  <c r="J19" i="62" l="1"/>
  <c r="I33" i="62"/>
  <c r="D33" i="62"/>
  <c r="J33" i="62" s="1"/>
  <c r="C54" i="57"/>
  <c r="D54" i="57"/>
  <c r="B54" i="57"/>
  <c r="D17" i="5" l="1"/>
  <c r="E17" i="5" s="1"/>
  <c r="C17" i="5"/>
  <c r="E12" i="5"/>
  <c r="E13" i="5"/>
  <c r="E14" i="5"/>
  <c r="E15" i="5"/>
  <c r="E16" i="5"/>
  <c r="E11" i="5"/>
  <c r="E40" i="3"/>
  <c r="C40" i="3"/>
  <c r="H12" i="51" l="1"/>
  <c r="H13" i="51"/>
  <c r="H14" i="51"/>
  <c r="H15" i="51"/>
  <c r="H16" i="51"/>
  <c r="H17" i="51"/>
  <c r="H18" i="51"/>
  <c r="H19" i="51"/>
  <c r="H20" i="51"/>
  <c r="H21" i="51"/>
  <c r="H22" i="51"/>
  <c r="H11" i="51"/>
  <c r="M30" i="60"/>
  <c r="M31" i="60"/>
  <c r="M32" i="60"/>
  <c r="M29" i="60"/>
  <c r="M33" i="60" s="1"/>
  <c r="M35" i="60" s="1"/>
  <c r="L53" i="48"/>
  <c r="L49" i="48"/>
  <c r="L47" i="48"/>
  <c r="L46" i="48"/>
  <c r="L45" i="48"/>
  <c r="L39" i="48" l="1"/>
  <c r="L25" i="48" l="1"/>
  <c r="L27" i="48" s="1"/>
  <c r="L41" i="48" s="1"/>
  <c r="L28" i="48" l="1"/>
  <c r="L42" i="48" s="1"/>
  <c r="E11" i="57"/>
  <c r="E12" i="57"/>
  <c r="E13" i="57"/>
  <c r="E14" i="57"/>
  <c r="E15" i="57"/>
  <c r="E16" i="57"/>
  <c r="E17" i="57"/>
  <c r="E18" i="57"/>
  <c r="E20" i="57"/>
  <c r="E21" i="57"/>
  <c r="E22" i="57"/>
  <c r="E23" i="57"/>
  <c r="E24" i="57"/>
  <c r="E26" i="57"/>
  <c r="E27" i="57"/>
  <c r="E28" i="57"/>
  <c r="E29" i="57"/>
  <c r="E30" i="57"/>
  <c r="E31" i="57"/>
  <c r="E32" i="57"/>
  <c r="E33" i="57"/>
  <c r="E34" i="57"/>
  <c r="E35" i="57"/>
  <c r="E36" i="57"/>
  <c r="E38" i="57"/>
  <c r="E39" i="57"/>
  <c r="E40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9" i="57"/>
  <c r="B41" i="57"/>
  <c r="D41" i="57"/>
  <c r="E41" i="57" s="1"/>
  <c r="C41" i="57"/>
  <c r="C37" i="57"/>
  <c r="D37" i="57"/>
  <c r="E37" i="57" s="1"/>
  <c r="B37" i="57"/>
  <c r="C31" i="57"/>
  <c r="D31" i="57"/>
  <c r="B31" i="57"/>
  <c r="C25" i="57"/>
  <c r="D25" i="57"/>
  <c r="E25" i="57" s="1"/>
  <c r="C20" i="57"/>
  <c r="D20" i="57"/>
  <c r="B25" i="57"/>
  <c r="B19" i="57" s="1"/>
  <c r="B20" i="57"/>
  <c r="C10" i="57"/>
  <c r="D10" i="57"/>
  <c r="E10" i="57" s="1"/>
  <c r="B10" i="57"/>
  <c r="L46" i="20"/>
  <c r="L47" i="20"/>
  <c r="L48" i="20"/>
  <c r="L49" i="20"/>
  <c r="L50" i="20"/>
  <c r="L45" i="20"/>
  <c r="D23" i="19"/>
  <c r="D22" i="19"/>
  <c r="E25" i="19"/>
  <c r="D20" i="19"/>
  <c r="D19" i="19"/>
  <c r="D18" i="19"/>
  <c r="D17" i="19"/>
  <c r="D16" i="19"/>
  <c r="D15" i="19"/>
  <c r="D14" i="19"/>
  <c r="G21" i="19"/>
  <c r="G25" i="19" s="1"/>
  <c r="F21" i="19"/>
  <c r="F25" i="19" s="1"/>
  <c r="E21" i="19"/>
  <c r="C21" i="19"/>
  <c r="C25" i="19" s="1"/>
  <c r="D25" i="19" s="1"/>
  <c r="B21" i="19"/>
  <c r="B25" i="19" s="1"/>
  <c r="B30" i="17"/>
  <c r="F28" i="17"/>
  <c r="E28" i="17"/>
  <c r="E30" i="17" s="1"/>
  <c r="D28" i="17"/>
  <c r="D30" i="17" s="1"/>
  <c r="C28" i="17"/>
  <c r="C30" i="17" s="1"/>
  <c r="B28" i="17"/>
  <c r="F21" i="17"/>
  <c r="E25" i="17"/>
  <c r="D24" i="17"/>
  <c r="F24" i="17" s="1"/>
  <c r="D23" i="17"/>
  <c r="F23" i="17" s="1"/>
  <c r="D22" i="17"/>
  <c r="F22" i="17" s="1"/>
  <c r="D21" i="17"/>
  <c r="D20" i="17"/>
  <c r="F20" i="17" s="1"/>
  <c r="C25" i="17"/>
  <c r="D25" i="17" s="1"/>
  <c r="F25" i="17" s="1"/>
  <c r="F30" i="17" s="1"/>
  <c r="B25" i="17"/>
  <c r="E18" i="17"/>
  <c r="F19" i="17"/>
  <c r="F15" i="17"/>
  <c r="F14" i="17"/>
  <c r="D19" i="17"/>
  <c r="D17" i="17"/>
  <c r="F17" i="17" s="1"/>
  <c r="D16" i="17"/>
  <c r="F16" i="17" s="1"/>
  <c r="D15" i="17"/>
  <c r="D14" i="17"/>
  <c r="C18" i="17"/>
  <c r="B18" i="17"/>
  <c r="D18" i="17" s="1"/>
  <c r="F18" i="17" s="1"/>
  <c r="E18" i="16"/>
  <c r="D18" i="16"/>
  <c r="C18" i="16"/>
  <c r="B18" i="16"/>
  <c r="D25" i="8"/>
  <c r="D25" i="7"/>
  <c r="E24" i="5"/>
  <c r="E23" i="5"/>
  <c r="E22" i="5"/>
  <c r="E21" i="5"/>
  <c r="E20" i="5"/>
  <c r="E19" i="5"/>
  <c r="D25" i="5"/>
  <c r="E25" i="5" s="1"/>
  <c r="C25" i="5"/>
  <c r="K16" i="2"/>
  <c r="J16" i="2"/>
  <c r="F16" i="2"/>
  <c r="E16" i="2"/>
  <c r="D21" i="19" l="1"/>
  <c r="D19" i="57"/>
  <c r="C19" i="57"/>
  <c r="D23" i="51"/>
  <c r="E23" i="51"/>
  <c r="F23" i="51"/>
  <c r="G23" i="51"/>
  <c r="C23" i="51"/>
  <c r="F33" i="2"/>
  <c r="E33" i="2"/>
  <c r="F26" i="2"/>
  <c r="E26" i="2"/>
  <c r="E54" i="57" l="1"/>
  <c r="E19" i="57"/>
  <c r="E34" i="2"/>
  <c r="H23" i="51"/>
  <c r="F34" i="2"/>
</calcChain>
</file>

<file path=xl/sharedStrings.xml><?xml version="1.0" encoding="utf-8"?>
<sst xmlns="http://schemas.openxmlformats.org/spreadsheetml/2006/main" count="838" uniqueCount="659">
  <si>
    <t>ACTIF</t>
  </si>
  <si>
    <t xml:space="preserve"> </t>
  </si>
  <si>
    <t>TOTAL GENERAL</t>
  </si>
  <si>
    <t>MODELE BILAN ET COMPTE DE RESULTAT DU SYSTÈME MINIMAL</t>
  </si>
  <si>
    <t>Immobilisations (1)</t>
  </si>
  <si>
    <t>Stocks</t>
  </si>
  <si>
    <t>Clients et débiteurs divers</t>
  </si>
  <si>
    <t>Caisse</t>
  </si>
  <si>
    <t>Banque (en + ou en -)</t>
  </si>
  <si>
    <t>Total actif</t>
  </si>
  <si>
    <t>NOTE</t>
  </si>
  <si>
    <t>MONTANT</t>
  </si>
  <si>
    <t>EXERCICE N</t>
  </si>
  <si>
    <t>EXERCICE N-1</t>
  </si>
  <si>
    <t>PASSIF</t>
  </si>
  <si>
    <t>Compte exploitant</t>
  </si>
  <si>
    <t>Resultat exercice</t>
  </si>
  <si>
    <t>Emprunt</t>
  </si>
  <si>
    <t>Founisseurs et crediteur divers</t>
  </si>
  <si>
    <t>Total passif</t>
  </si>
  <si>
    <t>RUBRIQUES</t>
  </si>
  <si>
    <t>A</t>
  </si>
  <si>
    <t>B</t>
  </si>
  <si>
    <t>C</t>
  </si>
  <si>
    <t>F</t>
  </si>
  <si>
    <t>G</t>
  </si>
  <si>
    <t>Autres recettes sur activités</t>
  </si>
  <si>
    <t>TOTAL DES RECETTES SUR PRODUITS</t>
  </si>
  <si>
    <t>Dépenses sur achats</t>
  </si>
  <si>
    <t>Dépenses sur loyers</t>
  </si>
  <si>
    <t>Dépenses sur salaires</t>
  </si>
  <si>
    <t>Dépenses sur impôts et taxes</t>
  </si>
  <si>
    <t>Charge d'intérêts</t>
  </si>
  <si>
    <t>Autres dépenses sur activités</t>
  </si>
  <si>
    <t>TOTAL DEPENSES SUR CHARGES</t>
  </si>
  <si>
    <t xml:space="preserve"> -Variations des stocks N/N-1</t>
  </si>
  <si>
    <t xml:space="preserve"> -Variations des créances N/N-1</t>
  </si>
  <si>
    <t xml:space="preserve"> +Variations des dettes d'exploitation N/N-1</t>
  </si>
  <si>
    <t>DOTATIONS AMORTISSEMENTS</t>
  </si>
  <si>
    <t>RESULTAT EXERCICE (G=C-D+E-F)</t>
  </si>
  <si>
    <t>COMPTE DE RESULTAT SMT AU 31 DECEMBRE N</t>
  </si>
  <si>
    <t>NOTE 2</t>
  </si>
  <si>
    <t>NOTE 1</t>
  </si>
  <si>
    <t>Date</t>
  </si>
  <si>
    <t>Désignation</t>
  </si>
  <si>
    <t>Montant</t>
  </si>
  <si>
    <t>Date de sortie</t>
  </si>
  <si>
    <t>Prix de cession</t>
  </si>
  <si>
    <t>ETAT DES STOCKS</t>
  </si>
  <si>
    <t>ETAT DES STOCKS AU 31 DECEMBRE……………………….</t>
  </si>
  <si>
    <t>REFERENCE</t>
  </si>
  <si>
    <t>DESIGNATION</t>
  </si>
  <si>
    <t>QUANTITE</t>
  </si>
  <si>
    <t>PRIX UNITAIRE</t>
  </si>
  <si>
    <t>VALEUR DU STOCK INITIAL</t>
  </si>
  <si>
    <t>NOTE 3</t>
  </si>
  <si>
    <t>ETAT DES CREANCES ET DES DETTES NON ECHUES AU 31 DECEMBRE……………………….</t>
  </si>
  <si>
    <t>DATE</t>
  </si>
  <si>
    <t>Montant au 31 décembre</t>
  </si>
  <si>
    <t>Montant au 1er janvier</t>
  </si>
  <si>
    <t>Variation %</t>
  </si>
  <si>
    <t>TOTAL DES CREANCES</t>
  </si>
  <si>
    <t>TOTAL DES DETTES</t>
  </si>
  <si>
    <t>NOTE 4</t>
  </si>
  <si>
    <t>Libellés</t>
  </si>
  <si>
    <t>Recettes</t>
  </si>
  <si>
    <t>Dépenses</t>
  </si>
  <si>
    <t>Solde</t>
  </si>
  <si>
    <t>Ventilation recettes</t>
  </si>
  <si>
    <t>Vente</t>
  </si>
  <si>
    <t>Autres</t>
  </si>
  <si>
    <t>Matériel et Mobilier</t>
  </si>
  <si>
    <t>Achats marchandises</t>
  </si>
  <si>
    <t>Achats matières et fournitures</t>
  </si>
  <si>
    <t>Loyer</t>
  </si>
  <si>
    <t>Impôts et taxes</t>
  </si>
  <si>
    <t>Salaires</t>
  </si>
  <si>
    <t>Ventilation dépenses</t>
  </si>
  <si>
    <t>Solde à reporter</t>
  </si>
  <si>
    <t>NOTE 5</t>
  </si>
  <si>
    <t>N° facture</t>
  </si>
  <si>
    <t>Nom du client</t>
  </si>
  <si>
    <t>Date paiement</t>
  </si>
  <si>
    <t>NOTE 6</t>
  </si>
  <si>
    <t>Nom du fournisseur</t>
  </si>
  <si>
    <t>BILAN SMT AU 31 DECEMBRE ………………………</t>
  </si>
  <si>
    <t>INFORMATIONS GENERALES</t>
  </si>
  <si>
    <t>CENTRE DE DEPOT DE: …………………………………………………………</t>
  </si>
  <si>
    <t>ETATS FINANCIERS 
SYSTÈME COMPTABLE SYSCOHADA</t>
  </si>
  <si>
    <t>……………………………………………………….</t>
  </si>
  <si>
    <t>EXERCICE CLOS LE:</t>
  </si>
  <si>
    <t>………………………………………………………</t>
  </si>
  <si>
    <t>(ou nom et prénoms de l'exploitant)</t>
  </si>
  <si>
    <t>SYSTÈME MINIMAL DE TRESORERIE</t>
  </si>
  <si>
    <t>Réservé à la Direction Générale des Impôts (DGI)</t>
  </si>
  <si>
    <t>Fiche d'identification et renseignement divers
Bilan
Compte de résultat
Notes annexes
Annexes fiscales</t>
  </si>
  <si>
    <t>Date de dépôt</t>
  </si>
  <si>
    <t>Nom de l'agent de la DGI ayant réceptioné
le dépôt</t>
  </si>
  <si>
    <t>Nombre de pages déposées par exemplaire: …………..…
Nombre d'exemplaires déposés: ……………………………………</t>
  </si>
  <si>
    <t>FICHE R1</t>
  </si>
  <si>
    <t>ZA</t>
  </si>
  <si>
    <t>EXERCICE COMPTABLE :</t>
  </si>
  <si>
    <t>DU : ______________________ AU : __________________________</t>
  </si>
  <si>
    <t>ZB</t>
  </si>
  <si>
    <t>DATE D'ARRETE EFFECTIF DES COMPTES :</t>
  </si>
  <si>
    <t>ZC</t>
  </si>
  <si>
    <t>EXERCICE PRECEDANT CLOS LE :</t>
  </si>
  <si>
    <t>DUREE EXERCICE PRECEDENT EN MOIS</t>
  </si>
  <si>
    <t>ZD</t>
  </si>
  <si>
    <t>ZE</t>
  </si>
  <si>
    <t>N° de caisse sociale</t>
  </si>
  <si>
    <t>N° Code Importateur</t>
  </si>
  <si>
    <t>Code activité principale</t>
  </si>
  <si>
    <t>ZF</t>
  </si>
  <si>
    <t>ZG</t>
  </si>
  <si>
    <t>Email</t>
  </si>
  <si>
    <t>Code</t>
  </si>
  <si>
    <t>BP</t>
  </si>
  <si>
    <t>Ville</t>
  </si>
  <si>
    <t>ZH</t>
  </si>
  <si>
    <t>Adresse géographique complète (Immeuble, Rue, Quartier, Ville,Pays)</t>
  </si>
  <si>
    <t>ZI</t>
  </si>
  <si>
    <t>Désignation précise de l'activité principale exercée par l'entreprise</t>
  </si>
  <si>
    <t>Nom, adresse et qualité de la personne à contacter en cas de demande d'informations complémentaires</t>
  </si>
  <si>
    <t>Domiciliation bancaire:</t>
  </si>
  <si>
    <t>Nom et signature des états financiers</t>
  </si>
  <si>
    <t>Banque</t>
  </si>
  <si>
    <t>Numéro de compte</t>
  </si>
  <si>
    <t>Qualité des signataires et états financiers</t>
  </si>
  <si>
    <t>Date de signature</t>
  </si>
  <si>
    <t>Signature</t>
  </si>
  <si>
    <t>FICHE R2</t>
  </si>
  <si>
    <t>FICHE D'IDENTIFICATION ET DE RENSEIGNEMENT DIVERS 2</t>
  </si>
  <si>
    <t>Contrôle de l'entité (cocher la case)</t>
  </si>
  <si>
    <t>ZK</t>
  </si>
  <si>
    <t>Forme juridique (1):</t>
  </si>
  <si>
    <t>ZQ</t>
  </si>
  <si>
    <t>ZL</t>
  </si>
  <si>
    <t>ZR</t>
  </si>
  <si>
    <t>ZM</t>
  </si>
  <si>
    <t>ZS</t>
  </si>
  <si>
    <t>ZN</t>
  </si>
  <si>
    <t>Nombre d'établissement dans le pays:</t>
  </si>
  <si>
    <t>ZO</t>
  </si>
  <si>
    <t>ZP</t>
  </si>
  <si>
    <t>ACTIVITE DE L'ENTREPRISE</t>
  </si>
  <si>
    <t>Chiffre d'Affaire HT
(CA HT) ou valeur ajoutée
(VA) (3)</t>
  </si>
  <si>
    <t>% activité dans le CA HT ou la VA</t>
  </si>
  <si>
    <t>Désignation de l'activité (1)</t>
  </si>
  <si>
    <t>Divers</t>
  </si>
  <si>
    <t>TOTAL</t>
  </si>
  <si>
    <t>(¹) lister de manière précise les entités dans l'ordre décroissant du CA HT, ou de la valeur ajoutée (VA)</t>
  </si>
  <si>
    <t>FICHE R3</t>
  </si>
  <si>
    <t>FICHE D'IDENTIFICATION ET DE RENSEIGNEMENT DIVERS 3
DIRIGEANTS (¹)</t>
  </si>
  <si>
    <t>Nom</t>
  </si>
  <si>
    <t>Prénoms</t>
  </si>
  <si>
    <t>Qualité</t>
  </si>
  <si>
    <t>N° d'identification
fiscale</t>
  </si>
  <si>
    <t>(1) Dirigeant= Président Directeur Général, Directeur Général, Administrateur Général, Gérant, Autres</t>
  </si>
  <si>
    <t xml:space="preserve">MEMBRE DU CONSEIL D'ADMINISTRATION </t>
  </si>
  <si>
    <t>NOTES</t>
  </si>
  <si>
    <t>INTITULES</t>
  </si>
  <si>
    <t>NA</t>
  </si>
  <si>
    <t>SUIVI DU MATERIEL, DU MOBILIER ET DES CAUTIONS</t>
  </si>
  <si>
    <t>ETATS DES STOCKS</t>
  </si>
  <si>
    <t>ETAT DES CREANCES ET DES DETTES NON ECHUES AU 31 DECEMBRE</t>
  </si>
  <si>
    <t>TABLEAU DE SUIVI DES AMORTISSEMENTS DEDUCTIBLES REPUTES DIFFERES EN PERIODE DEFICITAIRE</t>
  </si>
  <si>
    <t>Rubriques</t>
  </si>
  <si>
    <t>Report des amortissements antérieurement différés à l'ouverture</t>
  </si>
  <si>
    <t>amortissements différés de l'exercice</t>
  </si>
  <si>
    <t>Imputation sur l'exercise
 d'amortissements 
antérieurement différés</t>
  </si>
  <si>
    <t>Total du report des amortissements antérieuement différés non imputés</t>
  </si>
  <si>
    <t>Immobilisations incorporelles</t>
  </si>
  <si>
    <t>MONTANT
BRUT
A</t>
  </si>
  <si>
    <t>AMORTISSEMENTS
PRATIQUES
B</t>
  </si>
  <si>
    <t>PRIX DE CESSIONS              D</t>
  </si>
  <si>
    <t>PLUS-VALUES OU MOINS-VALUES           E= D-C</t>
  </si>
  <si>
    <t>SOUS TOTAL : IMMOBILISATIONS
INCORPORELLES</t>
  </si>
  <si>
    <t>SOUS TOTAL : IMMOBILISATIONS
CORPORELLES</t>
  </si>
  <si>
    <t>Titres de participations</t>
  </si>
  <si>
    <t>Autres immobilisations financières</t>
  </si>
  <si>
    <t>SOUS TOTAL : IMMOBILISATTIONS FINANCIERES</t>
  </si>
  <si>
    <t>Commentaire :</t>
  </si>
  <si>
    <t>Mentionner la justification de la cession ainsi que la date d'aquisition et la date de sortie</t>
  </si>
  <si>
    <t xml:space="preserve">
 IMMOBILISATIONS : PLUS- VALUES ET MOINS VALUES DE CESSION</t>
  </si>
  <si>
    <t>Année
N</t>
  </si>
  <si>
    <t>Année
N-1</t>
  </si>
  <si>
    <t>Variation
en %</t>
  </si>
  <si>
    <t>Créances à un
an au plus</t>
  </si>
  <si>
    <t>Créances à 
plus d'un
an et à 
deux ans
au plus</t>
  </si>
  <si>
    <t>Créances
à plus de
deux ans</t>
  </si>
  <si>
    <t>Titres de participation</t>
  </si>
  <si>
    <t>Prêts et créances</t>
  </si>
  <si>
    <t>Prêt au personnel</t>
  </si>
  <si>
    <t>Créances sur l'Etat</t>
  </si>
  <si>
    <t>Titres immobilisés</t>
  </si>
  <si>
    <t>Dépôts et cautionnements</t>
  </si>
  <si>
    <t>Intérêts courus</t>
  </si>
  <si>
    <t>TOTAL BRUT</t>
  </si>
  <si>
    <t>Dépréciations titres de participation</t>
  </si>
  <si>
    <t>Dépréciations autres immobilisations</t>
  </si>
  <si>
    <t>TOTAL NET DE DEPRECIATION</t>
  </si>
  <si>
    <t>Liste des filiales et participations:</t>
  </si>
  <si>
    <t>Dénomination sociale</t>
  </si>
  <si>
    <t>Localisation
(ville / Pays)</t>
  </si>
  <si>
    <t>Valeur
d'acquisition</t>
  </si>
  <si>
    <t>% Détenu</t>
  </si>
  <si>
    <t>Montant
 des capitaux 
propres
filiale</t>
  </si>
  <si>
    <t>Résultal
dernier
exercice
filiale</t>
  </si>
  <si>
    <t>Commentaire:</t>
  </si>
  <si>
    <t>Justifier toute variation significative</t>
  </si>
  <si>
    <t>Commenter toutes les créances anciennes</t>
  </si>
  <si>
    <t>Pour les créances relatives à la concession, faire un descriptif de l'accord,</t>
  </si>
  <si>
    <t>La nature de La créance</t>
  </si>
  <si>
    <t>La durée de la concession</t>
  </si>
  <si>
    <t>Indiquer le nombre et la date d'acquisition des actions ou parts propres</t>
  </si>
  <si>
    <t>Dépréciation/ indiquer les évènements et les circonstances qui ont motivé la dépréciation ou la reprise</t>
  </si>
  <si>
    <t>EXTRAIT DE LA BALANCE GENERALE FOURNISSEURS</t>
  </si>
  <si>
    <t>No Compte</t>
  </si>
  <si>
    <t>Numéro</t>
  </si>
  <si>
    <t>Solde ouverture</t>
  </si>
  <si>
    <t>Mouvements</t>
  </si>
  <si>
    <t>Solde clôture</t>
  </si>
  <si>
    <t>Variation</t>
  </si>
  <si>
    <t>Débit</t>
  </si>
  <si>
    <t>Crédit</t>
  </si>
  <si>
    <t>DETAIL DU COMPTE ACHAT</t>
  </si>
  <si>
    <t>Compte 60: Achats</t>
  </si>
  <si>
    <t>Lignes</t>
  </si>
  <si>
    <t>N° de la Nomenclature</t>
  </si>
  <si>
    <t>Quantité</t>
  </si>
  <si>
    <t>Prix Unitaire</t>
  </si>
  <si>
    <t>Total</t>
  </si>
  <si>
    <t>6015/6045/6085</t>
  </si>
  <si>
    <t>6019/6029/6049/
6059/6089</t>
  </si>
  <si>
    <t>Totaux lignes
1 à 5</t>
  </si>
  <si>
    <t>Gains de change</t>
  </si>
  <si>
    <t>COMPTE 61: TRANSPORTS</t>
  </si>
  <si>
    <t>Comptes</t>
  </si>
  <si>
    <t>OBJET DU TRANSPORT</t>
  </si>
  <si>
    <t>FRAIS DE TRANSPORT SUPPORTES AU CAMEROUN</t>
  </si>
  <si>
    <t>SUPPORTES
A
L'ETRANGER
6</t>
  </si>
  <si>
    <t>TOTAL
7=1+2+3+4+5+6</t>
  </si>
  <si>
    <t>Transport terrestre</t>
  </si>
  <si>
    <t>Par Eau
3</t>
  </si>
  <si>
    <t>Par Air
4</t>
  </si>
  <si>
    <t>Service
Auxiliaires
des
Transports
5</t>
  </si>
  <si>
    <t>Routier
1</t>
  </si>
  <si>
    <t>Ferroviaire
2</t>
  </si>
  <si>
    <t>Transport sur achats</t>
  </si>
  <si>
    <t>Transports sur ventes</t>
  </si>
  <si>
    <t>Transports pour le compte Tiers</t>
  </si>
  <si>
    <t>Transport du Personnel</t>
  </si>
  <si>
    <t>Transport de Plis</t>
  </si>
  <si>
    <t>Autres frais de transport</t>
  </si>
  <si>
    <t xml:space="preserve">
IMMOBILISATIONS FINANCIERES</t>
  </si>
  <si>
    <t>MOIS</t>
  </si>
  <si>
    <t>Taux</t>
  </si>
  <si>
    <t>Ligne</t>
  </si>
  <si>
    <t>Janvier</t>
  </si>
  <si>
    <t>Février</t>
  </si>
  <si>
    <t>Avril</t>
  </si>
  <si>
    <t>Mai</t>
  </si>
  <si>
    <t>Juillet</t>
  </si>
  <si>
    <t>Octobre</t>
  </si>
  <si>
    <t>Novembre</t>
  </si>
  <si>
    <t>ligne</t>
  </si>
  <si>
    <t>Précomptes sur achats</t>
  </si>
  <si>
    <t>Acomptes versés au titre de l’impôt sur le revenu</t>
  </si>
  <si>
    <t>Retenues à la source sur le CA subies                        4</t>
  </si>
  <si>
    <t>Autres prélèvements 5</t>
  </si>
  <si>
    <t>TOTAL  6=1+2+3+4+5</t>
  </si>
  <si>
    <t>Principal                           2</t>
  </si>
  <si>
    <t>CCX                            3</t>
  </si>
  <si>
    <r>
      <t>Mars(ou 1</t>
    </r>
    <r>
      <rPr>
        <vertAlign val="superscript"/>
        <sz val="12"/>
        <color theme="1"/>
        <rFont val="Arial Narrow"/>
        <family val="2"/>
      </rPr>
      <t>er</t>
    </r>
    <r>
      <rPr>
        <sz val="12"/>
        <color theme="1"/>
        <rFont val="Arial Narrow"/>
        <family val="2"/>
      </rPr>
      <t xml:space="preserve"> trimestre)</t>
    </r>
  </si>
  <si>
    <r>
      <t>Juin (ou 2</t>
    </r>
    <r>
      <rPr>
        <vertAlign val="superscript"/>
        <sz val="12"/>
        <color theme="1"/>
        <rFont val="Arial Narrow"/>
        <family val="2"/>
      </rPr>
      <t>e</t>
    </r>
    <r>
      <rPr>
        <sz val="12"/>
        <color theme="1"/>
        <rFont val="Arial Narrow"/>
        <family val="2"/>
      </rPr>
      <t xml:space="preserve"> trimestre)</t>
    </r>
  </si>
  <si>
    <t>Aout</t>
  </si>
  <si>
    <r>
      <t>Septembre (ou 3</t>
    </r>
    <r>
      <rPr>
        <vertAlign val="superscript"/>
        <sz val="12"/>
        <color theme="1"/>
        <rFont val="Arial Narrow"/>
        <family val="2"/>
      </rPr>
      <t>e</t>
    </r>
    <r>
      <rPr>
        <sz val="12"/>
        <color theme="1"/>
        <rFont val="Arial Narrow"/>
        <family val="2"/>
      </rPr>
      <t xml:space="preserve"> trimestre)</t>
    </r>
  </si>
  <si>
    <r>
      <t>Décembre (ou 4</t>
    </r>
    <r>
      <rPr>
        <vertAlign val="superscript"/>
        <sz val="12"/>
        <color theme="1"/>
        <rFont val="Arial Narrow"/>
        <family val="2"/>
      </rPr>
      <t>e</t>
    </r>
    <r>
      <rPr>
        <sz val="12"/>
        <color theme="1"/>
        <rFont val="Arial Narrow"/>
        <family val="2"/>
      </rPr>
      <t xml:space="preserve"> trimestre)</t>
    </r>
  </si>
  <si>
    <t>Totaux (ligne 1 à 12)</t>
  </si>
  <si>
    <t>ETATS FINANCIERS</t>
  </si>
  <si>
    <t>AUTRES ANNEXES DE TRAITEMENT FISCAL</t>
  </si>
  <si>
    <t>T1</t>
  </si>
  <si>
    <t>T2</t>
  </si>
  <si>
    <t>Montants</t>
  </si>
  <si>
    <t>SOLDE DU RESULTAT NET AVANT IMPOT SUR LE RESULTAT</t>
  </si>
  <si>
    <t>BENEFICE NET COMPTABLE AVANT IMPOT</t>
  </si>
  <si>
    <t>PERTE NETTE COMPTABLE AVNT IMPOT</t>
  </si>
  <si>
    <t>REINTEGRATION DES CHARGES OU PERTES NON DEDUCTIBLES OU PARTIELLEMENT DEDUCTIBLES DU POINT DE VUE FISCAL</t>
  </si>
  <si>
    <t>Amortissement non déductible</t>
  </si>
  <si>
    <t>Amortissement comptabilités mais réputés différés en période déficitaire</t>
  </si>
  <si>
    <t>Provisions non déductibles</t>
  </si>
  <si>
    <t>Intérêt excédentaires des comptes courants d’associés</t>
  </si>
  <si>
    <t>Frais de siège et d’assistance technique</t>
  </si>
  <si>
    <t>Impôt non déductibles autres qu’impôt sur le résultat</t>
  </si>
  <si>
    <t>Amendes et pénalités non déductibles</t>
  </si>
  <si>
    <t xml:space="preserve">Pourboires et dons non déductible </t>
  </si>
  <si>
    <t>Retenue à la source(IRMC) sur revenus des capitaux mobiliers</t>
  </si>
  <si>
    <t>Divers 1</t>
  </si>
  <si>
    <t>Divers 2</t>
  </si>
  <si>
    <t>REINTEGRATIONS : totaux lignes 3 à 14</t>
  </si>
  <si>
    <t>Total intermédiaire POSITIF : ligne 15+ligne1ou ligne15+ligne2</t>
  </si>
  <si>
    <t>Total intermédiaire NEGATIF : ligne2+ligne 15</t>
  </si>
  <si>
    <t>CHARGES OU PERTES, PRODUITS OU PROFITS DEDUCTIBLES DU POINT DE VUE FISCAL</t>
  </si>
  <si>
    <t>Amortissement antérieur différés et imputés sur l’exercice</t>
  </si>
  <si>
    <t>Provisions antérieurement taxés ou définitivement exonérées réintégrées dans l’exercice</t>
  </si>
  <si>
    <t xml:space="preserve">Fraction non imposable des plus-values réalisées en fin d’exploitation </t>
  </si>
  <si>
    <t>Produit nets des filiales (après déduction de la quote-part de frais et charges)</t>
  </si>
  <si>
    <t>Autres revenus mobiliers déductibles</t>
  </si>
  <si>
    <t>Frais de siège et d’assistance technique déductibles</t>
  </si>
  <si>
    <t>DEDUCTIONS : totaux lignes 18 à 26</t>
  </si>
  <si>
    <t>SITUATION DE L’ENTREPRISE AU REGARD DU MINIMUM DE PERCEPTION</t>
  </si>
  <si>
    <t>LIGNE</t>
  </si>
  <si>
    <t>BASES</t>
  </si>
  <si>
    <t>taux</t>
  </si>
  <si>
    <t>Principal de l’impôt</t>
  </si>
  <si>
    <t>Minimum de perception</t>
  </si>
  <si>
    <t>Minimum proportionnel au chiffre d’affaires</t>
  </si>
  <si>
    <t>Impôt sur les sociétés</t>
  </si>
  <si>
    <t>BIC et BNC</t>
  </si>
  <si>
    <t>Bénéfice artisanaux</t>
  </si>
  <si>
    <t>Bénéficiaires agricoles</t>
  </si>
  <si>
    <t>IR</t>
  </si>
  <si>
    <t>TOTAL lignes 32 à 38</t>
  </si>
  <si>
    <t>DETERMINATION DU BENEFICE DEFINITIF</t>
  </si>
  <si>
    <t>REPORT DU BENEFICE FISCAL DE L’EXERCICE</t>
  </si>
  <si>
    <t>DEDUCTION PAR SUITE DE REINVESTISSEMENTS ANTERIEURS</t>
  </si>
  <si>
    <t>intitulés</t>
  </si>
  <si>
    <t>Année N-3</t>
  </si>
  <si>
    <t>Année N-2</t>
  </si>
  <si>
    <t>Année N-1</t>
  </si>
  <si>
    <t>Réinvestissement admis et reportés</t>
  </si>
  <si>
    <t>Réinvestissement déductibles=50% * ligne2</t>
  </si>
  <si>
    <t>Réinvestissement effectivement déduits</t>
  </si>
  <si>
    <t>Total ligne 4</t>
  </si>
  <si>
    <t>Réinvestissement reportables=2* (ligne3-ligne4)</t>
  </si>
  <si>
    <t>DEDUCTION DES REINVESTISSEMENTS DE L’EXERCICE</t>
  </si>
  <si>
    <t>Réinvestissements admis</t>
  </si>
  <si>
    <t>Réinvestissement déductibles=50%*ligne2</t>
  </si>
  <si>
    <t>Réinvestissement déduits =50%*ligne1</t>
  </si>
  <si>
    <t>Total ligne 8</t>
  </si>
  <si>
    <t>Réinvestissements reportables=2*(ligne7 – ligne 8)</t>
  </si>
  <si>
    <t>IMPUTATION DES REPORTS DEFICITAIRES</t>
  </si>
  <si>
    <t>Année N-4</t>
  </si>
  <si>
    <t>Année-3</t>
  </si>
  <si>
    <t>année N-1</t>
  </si>
  <si>
    <t>DEFICITS REPORTES</t>
  </si>
  <si>
    <t>Déficits imputés sur l’exercice</t>
  </si>
  <si>
    <t>Total ligne 11</t>
  </si>
  <si>
    <t>Déficits reportables</t>
  </si>
  <si>
    <t>BENEFICE FISCAL DEFINITIF (total ligne 1, 4, 8 et 11)</t>
  </si>
  <si>
    <t>CALCUL DE L’IMPOT SUR LE BENEFICE FISCAL DEFINITIF</t>
  </si>
  <si>
    <t>base</t>
  </si>
  <si>
    <t>montants</t>
  </si>
  <si>
    <t>Impôts sur les sociétés</t>
  </si>
  <si>
    <t>IRCM non retenus à la source</t>
  </si>
  <si>
    <t>Déduction de la IRCM retenue à la source</t>
  </si>
  <si>
    <t>Autres déductions</t>
  </si>
  <si>
    <t>impôt nets dus (ligne14 + ligne 15) – (ligne 16 + ligne 17)</t>
  </si>
  <si>
    <t>TOTAL DE L’IMPOT (ligne 18 + ligne 19)</t>
  </si>
  <si>
    <t>Net à payer</t>
  </si>
  <si>
    <t>Crédit d’impôt</t>
  </si>
  <si>
    <t>compte 89 : impôts sur le résultat</t>
  </si>
  <si>
    <t>rubriques</t>
  </si>
  <si>
    <t>montant</t>
  </si>
  <si>
    <t>Impôts sur les bénéfices de l’exercice</t>
  </si>
  <si>
    <t>Rappel d’impôts sur résultat antérieurs</t>
  </si>
  <si>
    <t>Dégrèvement et annulations d’impôts sur résultats antérieurs</t>
  </si>
  <si>
    <t>TABLEAU DE DETERMINATION DE L'IMPOT SUR LE RESULTAT: MINIMUM DE PERCEPTION</t>
  </si>
  <si>
    <t>MONTANTS</t>
  </si>
  <si>
    <t>REPPORT MINIMUM DE PERCEPTION</t>
  </si>
  <si>
    <t>REDUCTION D'IMPOT PAR SUITE DE REINVESTISSEMENT ANTERIEUR</t>
  </si>
  <si>
    <t>PERIODES</t>
  </si>
  <si>
    <t>Réinvestissements
admis et reportés</t>
  </si>
  <si>
    <t>Base 50% x
colonne 1</t>
  </si>
  <si>
    <t>Base effective de la
réduction d'impôt</t>
  </si>
  <si>
    <t>Réinves reportables
2 x (col2-col 3)</t>
  </si>
  <si>
    <t>Année N - 3 et Antérieures</t>
  </si>
  <si>
    <t>TOTAUX</t>
  </si>
  <si>
    <t>Taux d'impôt</t>
  </si>
  <si>
    <t>REDUCTION D'IMPOT PAR SUITE DE REINVESTISSEMENT DE L'EXERCICE</t>
  </si>
  <si>
    <t>Base de la réduction d'impôt (50% x ligne 7)</t>
  </si>
  <si>
    <t>x (taux</t>
  </si>
  <si>
    <t>Base effective de la réduction d'impôt</t>
  </si>
  <si>
    <t xml:space="preserve">de </t>
  </si>
  <si>
    <t>Réinvestissements Reportables = 2 x (ligne 8 - ligne 9)</t>
  </si>
  <si>
    <t>l'impôt =</t>
  </si>
  <si>
    <t>Impôt sur les revenus des capitaux mobiliers non imputés à la source</t>
  </si>
  <si>
    <t>+</t>
  </si>
  <si>
    <t>Capitaux non imposés à la source</t>
  </si>
  <si>
    <t>DEDUCTIONS</t>
  </si>
  <si>
    <t>IRCM (Impôt sur le Revenu des Capitaux Mobiliers)</t>
  </si>
  <si>
    <t>-</t>
  </si>
  <si>
    <t>Plus value sur cession immeubles</t>
  </si>
  <si>
    <t>CALCUL DU MINIMUM DE PERCEPTION</t>
  </si>
  <si>
    <t>Base</t>
  </si>
  <si>
    <t>IRCM non retenu à la source</t>
  </si>
  <si>
    <t>Impôts Nets Dûs (ligne 16 + ligne 17)</t>
  </si>
  <si>
    <t>Centimes Additionnels Communaux</t>
  </si>
  <si>
    <t>TOTAL DE L'IMPOT (ligne 20 + ligne 21)</t>
  </si>
  <si>
    <t>Net à Payer (ligne 22 - ligne 23)</t>
  </si>
  <si>
    <t>Crédit d'Impôt (ligne 23 - ligne 22)</t>
  </si>
  <si>
    <t>SITUATION DES REPORTS DEFICITAIRES POUR LES ENTREPRISES AUTRES QUE CELLES IMPOSEES AU BENEFICE REEL</t>
  </si>
  <si>
    <t>Report du Bénéfice Fiscal de l'Exercice</t>
  </si>
  <si>
    <t>Report de la Perte Fiscale de l'Exercice</t>
  </si>
  <si>
    <t>Imputation des Reports Déficitaires</t>
  </si>
  <si>
    <t>N - 4</t>
  </si>
  <si>
    <t>N - 3</t>
  </si>
  <si>
    <t>N - 2</t>
  </si>
  <si>
    <t>N - 1</t>
  </si>
  <si>
    <t>Déficits reportés</t>
  </si>
  <si>
    <t>Déficits imputés</t>
  </si>
  <si>
    <t>Bénéfice Fiscal Définitif</t>
  </si>
  <si>
    <t>Perte Fiscale Définitive</t>
  </si>
  <si>
    <t>Compte 89: Impôts sur le Résultat</t>
  </si>
  <si>
    <t>Impôts sur les Bénéfices de l'Exercice</t>
  </si>
  <si>
    <t>Rappel d'Impôts sur Résultats Antérieurs</t>
  </si>
  <si>
    <t>Dégrèvements et Annulations d'Impôts sur Résultats Antérieurs</t>
  </si>
  <si>
    <t>T3</t>
  </si>
  <si>
    <t>T4</t>
  </si>
  <si>
    <t>T5</t>
  </si>
  <si>
    <t>T6</t>
  </si>
  <si>
    <t>T7</t>
  </si>
  <si>
    <t>T8</t>
  </si>
  <si>
    <t>T9</t>
  </si>
  <si>
    <t xml:space="preserve"> PROJET DE DSF REVISE SYSCOHADA                                                                                               (SYSTÈME MINIMAL DE TRESORERIE)</t>
  </si>
  <si>
    <t>REPUBLIQUE DU CAMEROUN</t>
  </si>
  <si>
    <t>MINISTERE DES FINANCES</t>
  </si>
  <si>
    <t>PAGE DE GARDE</t>
  </si>
  <si>
    <t>Documents déposés</t>
  </si>
  <si>
    <t>Siège social :</t>
  </si>
  <si>
    <t>SOMMAIRE</t>
  </si>
  <si>
    <t>I -</t>
  </si>
  <si>
    <t>II-</t>
  </si>
  <si>
    <t>III -</t>
  </si>
  <si>
    <t>TABLEAU DE PASSAGE DU RESULTAT COMPTABLE AVANT IMPOT AU RESULAT FISCAL</t>
  </si>
  <si>
    <t>TABLEAU DE DETERMINATION DE L’IMPOT SUR LE RESULTAT :   IMPOT SUR LE BENEFICE FISCAL</t>
  </si>
  <si>
    <t>Accomptes versés (report ligne 13 tableau CF1 QUATER col. 6)</t>
  </si>
  <si>
    <t>Droits d'accises</t>
  </si>
  <si>
    <t>SYNTHESE DES IMPOTS ET TAXES VERSES</t>
  </si>
  <si>
    <t>Année N</t>
  </si>
  <si>
    <t>Régularisations</t>
  </si>
  <si>
    <t>Variation en %</t>
  </si>
  <si>
    <t>Impôts sur les Societé</t>
  </si>
  <si>
    <t>Impôt sur le Revenue des Personnes Physique (IRPP)</t>
  </si>
  <si>
    <t xml:space="preserve">Traitements, salaires, rentes viagères </t>
  </si>
  <si>
    <t>Revenu des Capitaux Mobiliers (IRCM)</t>
  </si>
  <si>
    <t>Revenus fonciers</t>
  </si>
  <si>
    <t>Bénéficce artisanaux, industriels, et commerciaux</t>
  </si>
  <si>
    <t>Taxe sur la Valeur Ajoutée</t>
  </si>
  <si>
    <t>Ad valorem</t>
  </si>
  <si>
    <t>Au taux de 25%</t>
  </si>
  <si>
    <t>Au taux de 12,5%</t>
  </si>
  <si>
    <t>Au taux de 5%</t>
  </si>
  <si>
    <t>Au taux de 2%</t>
  </si>
  <si>
    <t>Spécifiques</t>
  </si>
  <si>
    <t xml:space="preserve">Boissons alcoolisées </t>
  </si>
  <si>
    <t>Taxe sur les jeux</t>
  </si>
  <si>
    <t>Taxe de séjour</t>
  </si>
  <si>
    <t>Taxe Spéciale sur les Revenus</t>
  </si>
  <si>
    <t>Au taux général de 15%</t>
  </si>
  <si>
    <t>Au taux moyen de 10%</t>
  </si>
  <si>
    <t>Au taux reduit de 5%</t>
  </si>
  <si>
    <t>Au taux  super reduit de 2%</t>
  </si>
  <si>
    <t>Taxe Spéciale sur les Produits Pétroliers (TSPP)</t>
  </si>
  <si>
    <t>Taxes minières</t>
  </si>
  <si>
    <t>Taxe à l'extraction</t>
  </si>
  <si>
    <t>Taxe ad valorem</t>
  </si>
  <si>
    <t>Autres taxes minières</t>
  </si>
  <si>
    <t>Droit de timbre automobile</t>
  </si>
  <si>
    <t>Droits d’enregistrement</t>
  </si>
  <si>
    <t>Recette des forêts</t>
  </si>
  <si>
    <t>Taxe à l'essieu</t>
  </si>
  <si>
    <t>Taxe foncière</t>
  </si>
  <si>
    <t>Autres impôts et taxes</t>
  </si>
  <si>
    <t>* Plafonné à 10% de la valeur du produit</t>
  </si>
  <si>
    <t>Commentaire :</t>
  </si>
  <si>
    <r>
      <t>·</t>
    </r>
    <r>
      <rPr>
        <sz val="7"/>
        <color theme="1"/>
        <rFont val="Arial Narrow"/>
        <family val="2"/>
      </rPr>
      <t xml:space="preserve">         </t>
    </r>
    <r>
      <rPr>
        <sz val="12"/>
        <color theme="1"/>
        <rFont val="Arial Narrow"/>
        <family val="2"/>
      </rPr>
      <t>Commenter toute variation significative.</t>
    </r>
  </si>
  <si>
    <r>
      <t>·</t>
    </r>
    <r>
      <rPr>
        <sz val="7"/>
        <color theme="1"/>
        <rFont val="Arial Narrow"/>
        <family val="2"/>
      </rPr>
      <t xml:space="preserve">         </t>
    </r>
    <r>
      <rPr>
        <sz val="12"/>
        <color theme="1"/>
        <rFont val="Arial Narrow"/>
        <family val="2"/>
      </rPr>
      <t>Détailler les pénalités et amendes et indiquer la cause.</t>
    </r>
  </si>
  <si>
    <t>Signature de l'agent et cachet du service</t>
  </si>
  <si>
    <t>IMMOBILISATIONS : PLUS- VALUES ET MOINS VALUES DE CESSION</t>
  </si>
  <si>
    <t>IMMOBILISATIONS FINANCIERES</t>
  </si>
  <si>
    <t>Tableau de suivi du matériel, du mobilier et des cautions</t>
  </si>
  <si>
    <t>JOURNAL DE SUIVI DES CREANCES IMPAYEES</t>
  </si>
  <si>
    <t>Indiquer:</t>
  </si>
  <si>
    <t>JOURNAL DE TRESORERIE</t>
  </si>
  <si>
    <t>Journal de suivi des créances impayées</t>
  </si>
  <si>
    <t xml:space="preserve">JOURNAL DE SUIVI DES DETTES A PAYER </t>
  </si>
  <si>
    <t>L'échéance</t>
  </si>
  <si>
    <t>GRILLE D'ANALYSE DES NOTES</t>
  </si>
  <si>
    <t>Report à nouveau</t>
  </si>
  <si>
    <t>Journal de suivi des dettes à payer</t>
  </si>
  <si>
    <t>VALEUR COMPTABLE NETTE                                      C=A - B</t>
  </si>
  <si>
    <t>Bénéfice agricole</t>
  </si>
  <si>
    <t>Bénéfice des professions non commerciales</t>
  </si>
  <si>
    <t>Revenus non commerciaux</t>
  </si>
  <si>
    <t xml:space="preserve">Emballages non retournables (boissons alcoolisées et gazeuses) </t>
  </si>
  <si>
    <t>Autres emballages*</t>
  </si>
  <si>
    <t>Taxe d'abattage</t>
  </si>
  <si>
    <t>Redevance Forestière Annuelle (RFA)</t>
  </si>
  <si>
    <t>Autres taxes forestières</t>
  </si>
  <si>
    <t>Droit de timbre d'aéroport</t>
  </si>
  <si>
    <t>Timbre sur la publicité</t>
  </si>
  <si>
    <t>TABLEAU DE DETERMINATION DE L’IMPOT SUR LE RESULTAT : RECAPITULATIF DES VERSEMENTS D’ACOMPTES ET DE RETENUES
SUBIES D’IMPOT SUR LES SOCIETES DE L’EXERCICE</t>
  </si>
  <si>
    <t>Divers 3</t>
  </si>
  <si>
    <t>Minimum de perception secteur administré*</t>
  </si>
  <si>
    <t>Déduction de l'IRCM</t>
  </si>
  <si>
    <t>*Liquidé sur la marge brute</t>
  </si>
  <si>
    <t>1 - 3</t>
  </si>
  <si>
    <t>4 - 11</t>
  </si>
  <si>
    <t>JOURNAL DE SUIVI DES DETTES A PAYER</t>
  </si>
  <si>
    <t>12 - 20</t>
  </si>
  <si>
    <t>Nom du professionnel salarié de l'entreprise ou
nom, adresse téléphone du cabinet comptable ou du professionnel INSCRIT A L'ORDRE NATIONAL DES EXPERTS ET DES COMPTABLES AGREES ayant établi les états financiers</t>
  </si>
  <si>
    <t>Immobilisations corporelles</t>
  </si>
  <si>
    <t>Centimes additionnels communaux</t>
  </si>
  <si>
    <t>Acomptes versés (report ligne 13 tableau 25 CF1 QUATER col. 6)</t>
  </si>
  <si>
    <t>Réinvestissement admis de l'exercice</t>
  </si>
  <si>
    <t>Surtaxe Progressive due par les sociétés et autres personnes morales au titre
des revenus occultes distribués</t>
  </si>
  <si>
    <t>Minimum de Perception</t>
  </si>
  <si>
    <t>Brevets, licenees, logiciels et droits similaires</t>
  </si>
  <si>
    <t xml:space="preserve">Frais de développement et de prospection
</t>
  </si>
  <si>
    <t>Autres immobilisations incomporelles</t>
  </si>
  <si>
    <t>Fonds commercial et droit au bail</t>
  </si>
  <si>
    <t>Bàtiments</t>
  </si>
  <si>
    <t>Aménagements, agencements</t>
  </si>
  <si>
    <t>Matériel, bobilier et actifs biologiques</t>
  </si>
  <si>
    <t>Matériel de transport</t>
  </si>
  <si>
    <t>Terrains</t>
  </si>
  <si>
    <t>Nombre d'établissement hors du pays :</t>
  </si>
  <si>
    <t>Visa de l'expert comptable ou du comptable agréé</t>
  </si>
  <si>
    <t>Greffe         N° Registre du commerce</t>
  </si>
  <si>
    <t>N° repertoire des entreprises</t>
  </si>
  <si>
    <t>Première année d'exercice dans le pays</t>
  </si>
  <si>
    <t>Entreprise sous contrôle public</t>
  </si>
  <si>
    <t>Entreprise sous contrôle privé national</t>
  </si>
  <si>
    <t>Entreprise sous contrôle privé étranger</t>
  </si>
  <si>
    <t>Code nomenclature d'activité</t>
  </si>
  <si>
    <t xml:space="preserve">VALEUR DU STOCK FINAL </t>
  </si>
  <si>
    <t>*Bien vouloir annexer l'état des stocks en pièce jointe selon le modele ci-dessus</t>
  </si>
  <si>
    <t>*Bien vouloir annexer l'état des créances et dettes non échues au 31 décembre en pièce jointe selon les modèles ci-dessus</t>
  </si>
  <si>
    <t>*Annexer en pièces jointes un journal mensuel par banque et un journal mensuel par caisse selon le modèle ci-dessus</t>
  </si>
  <si>
    <t>*Annexer en pièces jointes le journal de suivi des créances impayées selon le modèle ci-dessus</t>
  </si>
  <si>
    <t>*Annexer en pièces jointes le journal de suivi des dettes à payer selon le modèle ci-dessus</t>
  </si>
  <si>
    <t>*Bien vouloir annexer le tableau de suivi du matériel, du mobilier et des cautions en pièce jointe selon le modele ci-dessus</t>
  </si>
  <si>
    <t>*Bien vouloir annexer la balance générale fournisseurs en pièce jointe selon le modèle ci-dessus</t>
  </si>
  <si>
    <t>BENEFICE FISCAL</t>
  </si>
  <si>
    <t>BENEFICE FISCAL DE L'EXERCICE : ligne 16 - ligne 27</t>
  </si>
  <si>
    <t>PERTE FISCALE DE L'EXERCICE : ligne 27 - ligne 16 ou ligne 17 + ligne 27</t>
  </si>
  <si>
    <t>IMMOBILISATION (AMORTISSEMENTS)</t>
  </si>
  <si>
    <t xml:space="preserve">SITUATION ET MOUVEMENTS
RUBRIQUES                </t>
  </si>
  <si>
    <t>D=A+B-C</t>
  </si>
  <si>
    <t>AMMORTISSEMENTS CUMULES A L'OUVERTURE DE L'EXERCICE</t>
  </si>
  <si>
    <t>AUGMENTATIONS : DOTATIONS DE L'EXERCICE</t>
  </si>
  <si>
    <t>DIMINUTIONS : AMORTISSEMENTS RELATIFS AUX ELEMENTS SORTIS DE L'ACTIF</t>
  </si>
  <si>
    <t>CUMUL DES AMORTISSEMENTS A LA CLOTURE DE L'EXERCICE</t>
  </si>
  <si>
    <t>Frais de développement et de prospection</t>
  </si>
  <si>
    <t>Brevets, licences, logiciels et droits similaires</t>
  </si>
  <si>
    <t>Fond commercial et droit de bail</t>
  </si>
  <si>
    <t>Autres immobilisations incorporelles</t>
  </si>
  <si>
    <t>SOUS TOTAL : IMMOBILISATIONS INCORPORELLES</t>
  </si>
  <si>
    <t>Terrains hors immeubles de placement</t>
  </si>
  <si>
    <t>Terrains - immeubles de placement</t>
  </si>
  <si>
    <t>Bâtiments hors immeubles de placement</t>
  </si>
  <si>
    <t>Bâtiments - immeubles de placement</t>
  </si>
  <si>
    <t>Aménagements, agencements et installations</t>
  </si>
  <si>
    <t>Matériel, mobilier et actif biologiques</t>
  </si>
  <si>
    <t>SOUS TOTAL : IMMOBILISATIONS CORPORELLES</t>
  </si>
  <si>
    <t>Commentaires:</t>
  </si>
  <si>
    <t xml:space="preserve">     Indiquer:</t>
  </si>
  <si>
    <t xml:space="preserve">           - les modes d'amortissement utilisés ;</t>
  </si>
  <si>
    <t xml:space="preserve">           - la durée de vie ou les taux d'amortissement utilisés.</t>
  </si>
  <si>
    <t>SITUATIONS ET MOUVEMENTS
RUBRIQUES</t>
  </si>
  <si>
    <t>MONTANT BRUTE A L'OUVERTURE DE L'EXERCICE</t>
  </si>
  <si>
    <t>ACQUISITIONS APPORTS CREATIONS</t>
  </si>
  <si>
    <t>VIREMENTS DE POSTE A POSTE</t>
  </si>
  <si>
    <t>SUITE A UNE REEVALUATION PRATIQUEE AU COURS DE L'EXERCICE</t>
  </si>
  <si>
    <t>CESSIONS SCISSIONSHORS SERVICE</t>
  </si>
  <si>
    <t>MONTANT BRUT A LA CLOTURE</t>
  </si>
  <si>
    <t>IMMOBILISATIONS INCORPORELLES</t>
  </si>
  <si>
    <t>Fonds commercial et droit de bail</t>
  </si>
  <si>
    <t>IMMOBILISATIONS CORPORELLES</t>
  </si>
  <si>
    <t>AVANCES ET ACOMPTES VERSEES SUR IMMOBILISATIONS</t>
  </si>
  <si>
    <t>Immobilisation corporelles</t>
  </si>
  <si>
    <t xml:space="preserve">     Toute variation significative doit être commentée,</t>
  </si>
  <si>
    <t xml:space="preserve">     Détailler les éléments constructifs du fonds commercial et indiquer la date d'acquisition</t>
  </si>
  <si>
    <t xml:space="preserve">     Pour l'immobilisation incorporelle relative à la concession, faire un descriptif de l'accord</t>
  </si>
  <si>
    <t xml:space="preserve">               La nature de la créance</t>
  </si>
  <si>
    <t xml:space="preserve">               La durée de la concession</t>
  </si>
  <si>
    <t xml:space="preserve">               L'échéance</t>
  </si>
  <si>
    <t xml:space="preserve">      Indiquer les créances du groupe avec la nature et la date d'échéance</t>
  </si>
  <si>
    <t xml:space="preserve">      Pour les banques DAT indiquer le nom de la banque le montant et la date de l'échéance</t>
  </si>
  <si>
    <t>T1
IMMOBILISATIONS BRUTES</t>
  </si>
  <si>
    <t>T1 BIS</t>
  </si>
  <si>
    <t>T1 TER</t>
  </si>
  <si>
    <t>IMMOBILISATIONS BRUTES</t>
  </si>
  <si>
    <t>DIRECTION GENERALE DES IMPÔTS</t>
  </si>
  <si>
    <t>Description sociale de l'entreprise :</t>
  </si>
  <si>
    <t>N° de téléphone</t>
  </si>
  <si>
    <t>Etats financiers approuvés par l'Assemblée
Générale (cocher la case)</t>
  </si>
  <si>
    <t>Registre fiscal (1):</t>
  </si>
  <si>
    <t>Pays du siège social (1):</t>
  </si>
  <si>
    <r>
      <t>(</t>
    </r>
    <r>
      <rPr>
        <sz val="9"/>
        <rFont val="Arial Narrow"/>
        <family val="2"/>
      </rPr>
      <t>3</t>
    </r>
    <r>
      <rPr>
        <sz val="12"/>
        <rFont val="Arial Narrow"/>
        <family val="2"/>
      </rPr>
      <t>) Rayer la mention nulle (utiliser de préférence la VA)</t>
    </r>
  </si>
  <si>
    <t>Adresse (BP, ville, Pays)</t>
  </si>
  <si>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 xml:space="preserve">
</t>
    </r>
    <r>
      <rPr>
        <b/>
        <sz val="12"/>
        <rFont val="Arial Narrow"/>
        <family val="2"/>
      </rPr>
      <t>A</t>
    </r>
    <r>
      <rPr>
        <sz val="12"/>
        <rFont val="Arial Narrow"/>
        <family val="2"/>
      </rPr>
      <t xml:space="preserve"> : Applicable                  </t>
    </r>
    <r>
      <rPr>
        <b/>
        <sz val="12"/>
        <rFont val="Arial Narrow"/>
        <family val="2"/>
      </rPr>
      <t>NA</t>
    </r>
    <r>
      <rPr>
        <sz val="12"/>
        <rFont val="Arial Narrow"/>
        <family val="2"/>
      </rPr>
      <t xml:space="preserve"> : Non applicable.  
Par exemple pour une entité qui n'a pas de créances impayées, elle doit cocher à l'intersection ('ligne NOTE 5' &amp; 'colonne NA') </t>
    </r>
  </si>
  <si>
    <t>(1) A faire figurer à l'actif du bilan si elles correspondent à des montants significatifs</t>
  </si>
  <si>
    <t>Recettes sur ventes ou prestations de services</t>
  </si>
  <si>
    <t>SOLDE: Excédent (+) ou insuffisance (-) de recettes (C=A-B)</t>
  </si>
  <si>
    <t>NOM DU CLIENT</t>
  </si>
  <si>
    <t>NOM DU FOURNISSEUR</t>
  </si>
  <si>
    <t>Dgi_Cmr2035</t>
  </si>
  <si>
    <t>Durée (en mois) : …………………………..</t>
  </si>
  <si>
    <t xml:space="preserve"> Exercice clos le 31-12- ……………………..</t>
  </si>
  <si>
    <t>Exercice clos le 31-12- ……………………..</t>
  </si>
  <si>
    <t xml:space="preserve">JOURNAL DE TRESORERIE </t>
  </si>
  <si>
    <t>Année………………</t>
  </si>
  <si>
    <t>mois de……………</t>
  </si>
  <si>
    <t xml:space="preserve">Désignation entité : ……………………………….                                                                                                                                                      </t>
  </si>
  <si>
    <t xml:space="preserve">Numéro d’identification : ………………………..                                                                                                                                                        </t>
  </si>
  <si>
    <t xml:space="preserve">Désignation entité : ……………………………….                                                                                                                         </t>
  </si>
  <si>
    <t xml:space="preserve">Numéro d’identification : ………………………..                                                                                                                           </t>
  </si>
  <si>
    <t xml:space="preserve">Désignation entité : ……………………………….                                                                                                                                </t>
  </si>
  <si>
    <t xml:space="preserve">Numéro d’identification : ………………………..                                                                                                                                  </t>
  </si>
  <si>
    <t xml:space="preserve">Désignation entité : ……………………………….                                                                                       </t>
  </si>
  <si>
    <t xml:space="preserve">Numéro d’identification : ………………………..                                                                                       </t>
  </si>
  <si>
    <t xml:space="preserve">Désignation entité : ……………………………….                                                        </t>
  </si>
  <si>
    <t xml:space="preserve">Numéro d’identification : ………………………..                                                          </t>
  </si>
  <si>
    <t xml:space="preserve">Désignation entité : ……………………………….                                                                                                                                                       </t>
  </si>
  <si>
    <t xml:space="preserve">Désignation entité : ……………………………….                                                      </t>
  </si>
  <si>
    <t xml:space="preserve">Numéro d’identification : ………………………..                                                       </t>
  </si>
  <si>
    <t xml:space="preserve">Désignation entité : ……………………………….                                                                </t>
  </si>
  <si>
    <t xml:space="preserve">Numéro d’identification : ………………………..                                                                 </t>
  </si>
  <si>
    <t xml:space="preserve">Désignation entité : ……………………………….                                                              </t>
  </si>
  <si>
    <t xml:space="preserve">Numéro d’identification : ………………………..                                                                </t>
  </si>
  <si>
    <t xml:space="preserve">Désignation entité : ……………………………….                                                     </t>
  </si>
  <si>
    <t xml:space="preserve">Désignation entité (s) : ……………………………….                                                           </t>
  </si>
  <si>
    <t xml:space="preserve">Numéro d’identification : ………………………..                                                              </t>
  </si>
  <si>
    <t>DESIGNATION DE L'ENTITE :</t>
  </si>
  <si>
    <t xml:space="preserve">DENOMINATION SOCIALE: </t>
  </si>
  <si>
    <t>SIGLE USUEL:</t>
  </si>
  <si>
    <t>ADRESSE COMPLETE:</t>
  </si>
  <si>
    <t xml:space="preserve">N° D'IDENTIFICATION FISCALE: </t>
  </si>
  <si>
    <t xml:space="preserve"> Exercice clos le :   </t>
  </si>
  <si>
    <t xml:space="preserve">  Durée en mois :</t>
  </si>
  <si>
    <t>N° d'identification fiscal :</t>
  </si>
  <si>
    <t xml:space="preserve"> Exercice clos le :</t>
  </si>
  <si>
    <t>Durée (en mois) :</t>
  </si>
  <si>
    <t xml:space="preserve">Désignation entité : </t>
  </si>
  <si>
    <t>Exercice clos le:</t>
  </si>
  <si>
    <t>Numéro d’identification :</t>
  </si>
  <si>
    <t>Désignation entité :</t>
  </si>
  <si>
    <t xml:space="preserve"> Exercice clos le:</t>
  </si>
  <si>
    <t xml:space="preserve"> Durée (en mois) </t>
  </si>
  <si>
    <t xml:space="preserve"> Exercice clos le</t>
  </si>
  <si>
    <t xml:space="preserve">Exercice clos le </t>
  </si>
  <si>
    <t xml:space="preserve">Durée (en mois) : </t>
  </si>
  <si>
    <t xml:space="preserve">Exercice clos le : </t>
  </si>
  <si>
    <t xml:space="preserve">Numéro d’identification : </t>
  </si>
  <si>
    <t>Exercice clos le :</t>
  </si>
  <si>
    <t xml:space="preserve"> Durée (en mois)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</si>
</sst>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F_C_F_A_-;\-* #,##0\ _F_C_F_A_-;_-* &quot;-&quot;\ _F_C_F_A_-;_-@_-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u/>
      <sz val="12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name val="Arial Narrow"/>
      <family val="2"/>
    </font>
    <font>
      <vertAlign val="superscript"/>
      <sz val="12"/>
      <color theme="1"/>
      <name val="Arial Narrow"/>
      <family val="2"/>
    </font>
    <font>
      <b/>
      <sz val="36"/>
      <color theme="1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0"/>
      <name val="Arial"/>
      <family val="2"/>
    </font>
    <font>
      <b/>
      <sz val="12"/>
      <name val="Arial Narrow"/>
      <family val="2"/>
    </font>
    <font>
      <b/>
      <i/>
      <sz val="12"/>
      <color theme="1"/>
      <name val="Arial Narrow"/>
      <family val="2"/>
    </font>
    <font>
      <sz val="7"/>
      <color theme="1"/>
      <name val="Arial Narrow"/>
      <family val="2"/>
    </font>
    <font>
      <i/>
      <sz val="14"/>
      <name val="Times New Roman"/>
      <family val="1"/>
    </font>
    <font>
      <b/>
      <sz val="12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i/>
      <sz val="9"/>
      <color theme="1"/>
      <name val="Arial Narrow"/>
      <family val="2"/>
    </font>
    <font>
      <i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7"/>
      <color theme="1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i/>
      <sz val="11"/>
      <name val="Arial Narrow"/>
      <family val="2"/>
    </font>
    <font>
      <b/>
      <sz val="14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249977111117893"/>
      </patternFill>
    </fill>
    <fill>
      <patternFill patternType="gray125">
        <bgColor theme="0" tint="-0.249977111117893"/>
      </patternFill>
    </fill>
    <fill>
      <patternFill patternType="gray125">
        <bgColor theme="0" tint="-0.14996795556505021"/>
      </patternFill>
    </fill>
    <fill>
      <patternFill patternType="gray125">
        <bgColor theme="6" tint="0.79998168889431442"/>
      </patternFill>
    </fill>
    <fill>
      <patternFill patternType="gray125">
        <bgColor theme="0" tint="-0.14999847407452621"/>
      </patternFill>
    </fill>
    <fill>
      <patternFill patternType="gray125">
        <bgColor theme="2" tint="-9.9978637043366805E-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gray0625">
        <bgColor theme="0" tint="-0.34998626667073579"/>
      </patternFill>
    </fill>
    <fill>
      <patternFill patternType="darkUp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0" fontId="29" fillId="0" borderId="0"/>
    <xf numFmtId="0" fontId="57" fillId="0" borderId="0" applyNumberFormat="0" applyFill="0" applyBorder="0" applyAlignment="0" applyProtection="0"/>
    <xf numFmtId="41" fontId="59" fillId="0" borderId="0" applyFont="0" applyFill="0" applyBorder="0" applyAlignment="0" applyProtection="0"/>
  </cellStyleXfs>
  <cellXfs count="74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0" fillId="0" borderId="0" xfId="0" applyProtection="1">
      <protection locked="0"/>
    </xf>
    <xf numFmtId="0" fontId="0" fillId="8" borderId="0" xfId="0" applyFill="1" applyProtection="1"/>
    <xf numFmtId="0" fontId="23" fillId="0" borderId="0" xfId="1" applyFont="1" applyAlignment="1" applyProtection="1">
      <protection locked="0"/>
    </xf>
    <xf numFmtId="0" fontId="23" fillId="0" borderId="0" xfId="1" applyFont="1" applyProtection="1">
      <protection locked="0"/>
    </xf>
    <xf numFmtId="0" fontId="24" fillId="0" borderId="0" xfId="1" applyFont="1" applyAlignment="1" applyProtection="1">
      <protection locked="0"/>
    </xf>
    <xf numFmtId="0" fontId="25" fillId="0" borderId="0" xfId="1" applyFont="1" applyAlignment="1" applyProtection="1">
      <alignment horizontal="center"/>
      <protection locked="0"/>
    </xf>
    <xf numFmtId="0" fontId="26" fillId="0" borderId="0" xfId="1" applyFont="1" applyProtection="1">
      <protection locked="0"/>
    </xf>
    <xf numFmtId="0" fontId="33" fillId="0" borderId="0" xfId="1" applyFont="1" applyProtection="1">
      <protection locked="0"/>
    </xf>
    <xf numFmtId="16" fontId="33" fillId="0" borderId="0" xfId="1" quotePrefix="1" applyNumberFormat="1" applyFont="1" applyAlignment="1" applyProtection="1">
      <alignment horizontal="center"/>
      <protection locked="0"/>
    </xf>
    <xf numFmtId="0" fontId="33" fillId="0" borderId="0" xfId="1" applyFont="1" applyAlignment="1" applyProtection="1">
      <alignment horizontal="center"/>
      <protection locked="0"/>
    </xf>
    <xf numFmtId="17" fontId="33" fillId="0" borderId="0" xfId="1" quotePrefix="1" applyNumberFormat="1" applyFont="1" applyAlignment="1" applyProtection="1">
      <alignment horizontal="center"/>
      <protection locked="0"/>
    </xf>
    <xf numFmtId="0" fontId="33" fillId="0" borderId="0" xfId="1" quotePrefix="1" applyFont="1" applyAlignment="1" applyProtection="1">
      <alignment horizontal="center"/>
      <protection locked="0"/>
    </xf>
    <xf numFmtId="0" fontId="27" fillId="0" borderId="0" xfId="1" applyFont="1" applyProtection="1">
      <protection locked="0"/>
    </xf>
    <xf numFmtId="0" fontId="27" fillId="0" borderId="0" xfId="1" applyFont="1" applyAlignment="1" applyProtection="1">
      <alignment horizontal="center"/>
      <protection locked="0"/>
    </xf>
    <xf numFmtId="0" fontId="23" fillId="8" borderId="0" xfId="1" applyFont="1" applyFill="1" applyProtection="1"/>
    <xf numFmtId="0" fontId="26" fillId="8" borderId="0" xfId="1" applyFont="1" applyFill="1" applyProtection="1"/>
    <xf numFmtId="0" fontId="27" fillId="8" borderId="0" xfId="1" applyFont="1" applyFill="1" applyProtection="1"/>
    <xf numFmtId="0" fontId="28" fillId="8" borderId="0" xfId="1" quotePrefix="1" applyFont="1" applyFill="1" applyAlignment="1" applyProtection="1">
      <alignment horizontal="center"/>
    </xf>
    <xf numFmtId="0" fontId="27" fillId="8" borderId="0" xfId="1" applyFont="1" applyFill="1" applyAlignment="1" applyProtection="1">
      <alignment horizontal="center"/>
    </xf>
    <xf numFmtId="0" fontId="3" fillId="0" borderId="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0" fillId="8" borderId="0" xfId="0" applyFill="1"/>
    <xf numFmtId="0" fontId="3" fillId="8" borderId="0" xfId="0" applyFont="1" applyFill="1"/>
    <xf numFmtId="0" fontId="3" fillId="0" borderId="0" xfId="0" applyFont="1" applyProtection="1">
      <protection locked="0"/>
    </xf>
    <xf numFmtId="0" fontId="3" fillId="0" borderId="12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8" borderId="0" xfId="0" applyFont="1" applyFill="1" applyProtection="1"/>
    <xf numFmtId="0" fontId="4" fillId="0" borderId="0" xfId="0" applyFont="1" applyAlignment="1" applyProtection="1">
      <alignment horizontal="justify" vertical="center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8" borderId="0" xfId="0" applyFont="1" applyFill="1"/>
    <xf numFmtId="0" fontId="18" fillId="8" borderId="0" xfId="0" applyFont="1" applyFill="1"/>
    <xf numFmtId="0" fontId="4" fillId="0" borderId="0" xfId="0" applyFont="1" applyProtection="1"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3" borderId="15" xfId="0" applyFont="1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Protection="1">
      <protection locked="0"/>
    </xf>
    <xf numFmtId="0" fontId="3" fillId="8" borderId="0" xfId="0" applyFont="1" applyFill="1" applyAlignment="1">
      <alignment vertical="center"/>
    </xf>
    <xf numFmtId="0" fontId="4" fillId="8" borderId="0" xfId="0" applyFont="1" applyFill="1" applyAlignment="1">
      <alignment horizontal="justify" vertical="center"/>
    </xf>
    <xf numFmtId="0" fontId="3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horizontal="center" vertical="center"/>
      <protection locked="0"/>
    </xf>
    <xf numFmtId="0" fontId="7" fillId="11" borderId="12" xfId="0" applyFont="1" applyFill="1" applyBorder="1" applyAlignment="1" applyProtection="1">
      <alignment horizontal="center" vertical="center"/>
      <protection locked="0"/>
    </xf>
    <xf numFmtId="3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8" borderId="24" xfId="0" applyFont="1" applyFill="1" applyBorder="1"/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9" borderId="0" xfId="0" applyFont="1" applyFill="1"/>
    <xf numFmtId="0" fontId="4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3" fontId="15" fillId="0" borderId="12" xfId="0" applyNumberFormat="1" applyFont="1" applyBorder="1" applyAlignment="1" applyProtection="1">
      <alignment horizontal="right" vertical="center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9" borderId="0" xfId="0" applyFont="1" applyFill="1" applyAlignment="1">
      <alignment vertical="center"/>
    </xf>
    <xf numFmtId="0" fontId="3" fillId="0" borderId="0" xfId="0" applyFont="1" applyProtection="1">
      <protection locked="0"/>
    </xf>
    <xf numFmtId="3" fontId="32" fillId="0" borderId="12" xfId="0" applyNumberFormat="1" applyFont="1" applyFill="1" applyBorder="1" applyAlignment="1" applyProtection="1">
      <alignment horizontal="right"/>
      <protection locked="0"/>
    </xf>
    <xf numFmtId="3" fontId="32" fillId="9" borderId="1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/>
    <xf numFmtId="3" fontId="17" fillId="19" borderId="12" xfId="0" applyNumberFormat="1" applyFont="1" applyFill="1" applyBorder="1" applyAlignment="1" applyProtection="1">
      <alignment horizontal="right" vertical="center"/>
    </xf>
    <xf numFmtId="3" fontId="32" fillId="20" borderId="12" xfId="0" applyNumberFormat="1" applyFont="1" applyFill="1" applyBorder="1" applyAlignment="1" applyProtection="1">
      <alignment horizontal="right"/>
    </xf>
    <xf numFmtId="3" fontId="16" fillId="21" borderId="12" xfId="0" applyNumberFormat="1" applyFont="1" applyFill="1" applyBorder="1" applyAlignment="1" applyProtection="1">
      <alignment horizontal="right" vertical="center"/>
    </xf>
    <xf numFmtId="0" fontId="32" fillId="0" borderId="0" xfId="0" applyFont="1" applyProtection="1"/>
    <xf numFmtId="0" fontId="40" fillId="0" borderId="0" xfId="0" applyFont="1" applyAlignment="1" applyProtection="1">
      <alignment vertical="top"/>
    </xf>
    <xf numFmtId="0" fontId="37" fillId="0" borderId="0" xfId="0" applyFont="1" applyAlignment="1" applyProtection="1">
      <alignment vertical="center"/>
    </xf>
    <xf numFmtId="0" fontId="32" fillId="8" borderId="0" xfId="0" applyFont="1" applyFill="1" applyProtection="1"/>
    <xf numFmtId="0" fontId="32" fillId="8" borderId="6" xfId="0" applyFont="1" applyFill="1" applyBorder="1" applyProtection="1"/>
    <xf numFmtId="0" fontId="6" fillId="17" borderId="1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6" fillId="18" borderId="2" xfId="0" applyFont="1" applyFill="1" applyBorder="1" applyAlignment="1" applyProtection="1">
      <alignment vertical="center"/>
    </xf>
    <xf numFmtId="3" fontId="16" fillId="19" borderId="12" xfId="0" applyNumberFormat="1" applyFont="1" applyFill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13" xfId="0" applyFont="1" applyBorder="1" applyProtection="1"/>
    <xf numFmtId="3" fontId="17" fillId="22" borderId="11" xfId="0" applyNumberFormat="1" applyFont="1" applyFill="1" applyBorder="1" applyAlignment="1" applyProtection="1">
      <alignment horizontal="right" vertical="center" wrapText="1"/>
    </xf>
    <xf numFmtId="0" fontId="4" fillId="16" borderId="13" xfId="0" applyFont="1" applyFill="1" applyBorder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7" fillId="8" borderId="0" xfId="0" applyFont="1" applyFill="1" applyProtection="1"/>
    <xf numFmtId="0" fontId="15" fillId="8" borderId="0" xfId="0" applyFont="1" applyFill="1" applyProtection="1"/>
    <xf numFmtId="0" fontId="3" fillId="8" borderId="0" xfId="0" applyFont="1" applyFill="1" applyAlignment="1" applyProtection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0" fontId="42" fillId="8" borderId="0" xfId="0" applyFont="1" applyFill="1"/>
    <xf numFmtId="0" fontId="45" fillId="0" borderId="0" xfId="0" applyFont="1" applyProtection="1">
      <protection locked="0"/>
    </xf>
    <xf numFmtId="0" fontId="45" fillId="0" borderId="11" xfId="0" applyFont="1" applyBorder="1" applyProtection="1">
      <protection locked="0"/>
    </xf>
    <xf numFmtId="0" fontId="45" fillId="0" borderId="8" xfId="0" applyFont="1" applyBorder="1" applyProtection="1">
      <protection locked="0"/>
    </xf>
    <xf numFmtId="0" fontId="45" fillId="0" borderId="10" xfId="0" applyFont="1" applyBorder="1" applyProtection="1">
      <protection locked="0"/>
    </xf>
    <xf numFmtId="0" fontId="45" fillId="0" borderId="9" xfId="0" applyFont="1" applyBorder="1" applyProtection="1">
      <protection locked="0"/>
    </xf>
    <xf numFmtId="0" fontId="45" fillId="0" borderId="0" xfId="0" applyFont="1" applyBorder="1" applyProtection="1">
      <protection locked="0"/>
    </xf>
    <xf numFmtId="0" fontId="45" fillId="0" borderId="2" xfId="0" applyFont="1" applyBorder="1" applyProtection="1">
      <protection locked="0"/>
    </xf>
    <xf numFmtId="0" fontId="45" fillId="0" borderId="3" xfId="0" applyFont="1" applyBorder="1" applyProtection="1">
      <protection locked="0"/>
    </xf>
    <xf numFmtId="0" fontId="45" fillId="0" borderId="4" xfId="0" applyFont="1" applyBorder="1" applyProtection="1">
      <protection locked="0"/>
    </xf>
    <xf numFmtId="0" fontId="45" fillId="0" borderId="6" xfId="0" applyFont="1" applyBorder="1" applyProtection="1">
      <protection locked="0"/>
    </xf>
    <xf numFmtId="0" fontId="45" fillId="0" borderId="7" xfId="0" applyFont="1" applyBorder="1" applyProtection="1">
      <protection locked="0"/>
    </xf>
    <xf numFmtId="0" fontId="45" fillId="8" borderId="0" xfId="0" applyFont="1" applyFill="1"/>
    <xf numFmtId="0" fontId="45" fillId="5" borderId="8" xfId="0" applyFont="1" applyFill="1" applyBorder="1" applyAlignment="1" applyProtection="1">
      <alignment horizontal="center"/>
      <protection locked="0"/>
    </xf>
    <xf numFmtId="0" fontId="53" fillId="5" borderId="8" xfId="0" applyFont="1" applyFill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5" fillId="0" borderId="12" xfId="0" applyFont="1" applyBorder="1" applyProtection="1">
      <protection locked="0"/>
    </xf>
    <xf numFmtId="0" fontId="19" fillId="0" borderId="0" xfId="0" applyFont="1" applyAlignment="1" applyProtection="1">
      <alignment horizontal="justify" vertical="center"/>
      <protection locked="0"/>
    </xf>
    <xf numFmtId="0" fontId="30" fillId="2" borderId="12" xfId="0" applyFont="1" applyFill="1" applyBorder="1" applyAlignment="1" applyProtection="1">
      <alignment horizontal="center" vertical="center"/>
      <protection locked="0"/>
    </xf>
    <xf numFmtId="0" fontId="54" fillId="0" borderId="12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47" fillId="2" borderId="12" xfId="0" applyFont="1" applyFill="1" applyBorder="1" applyAlignment="1" applyProtection="1">
      <alignment horizontal="center" vertical="center"/>
      <protection locked="0"/>
    </xf>
    <xf numFmtId="0" fontId="54" fillId="0" borderId="12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54" fillId="8" borderId="0" xfId="0" applyFont="1" applyFill="1"/>
    <xf numFmtId="0" fontId="47" fillId="0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 applyAlignment="1" applyProtection="1">
      <alignment horizontal="center"/>
      <protection locked="0"/>
    </xf>
    <xf numFmtId="0" fontId="45" fillId="0" borderId="0" xfId="0" applyFont="1" applyFill="1" applyBorder="1" applyProtection="1">
      <protection locked="0"/>
    </xf>
    <xf numFmtId="0" fontId="45" fillId="0" borderId="12" xfId="0" applyFont="1" applyFill="1" applyBorder="1" applyAlignment="1" applyProtection="1">
      <alignment horizontal="center"/>
      <protection locked="0"/>
    </xf>
    <xf numFmtId="0" fontId="45" fillId="0" borderId="12" xfId="0" applyFont="1" applyFill="1" applyBorder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9" borderId="0" xfId="0" applyFont="1" applyFill="1" applyAlignment="1">
      <alignment vertical="center"/>
    </xf>
    <xf numFmtId="0" fontId="45" fillId="3" borderId="12" xfId="0" applyFont="1" applyFill="1" applyBorder="1" applyAlignment="1" applyProtection="1">
      <alignment vertical="center"/>
      <protection locked="0"/>
    </xf>
    <xf numFmtId="0" fontId="42" fillId="0" borderId="0" xfId="0" applyFont="1" applyAlignment="1">
      <alignment vertical="center"/>
    </xf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2" fillId="8" borderId="0" xfId="0" applyFont="1" applyFill="1" applyAlignment="1">
      <alignment vertical="center"/>
    </xf>
    <xf numFmtId="0" fontId="45" fillId="5" borderId="0" xfId="0" applyFont="1" applyFill="1" applyAlignment="1" applyProtection="1">
      <alignment horizontal="center" vertical="center"/>
      <protection locked="0"/>
    </xf>
    <xf numFmtId="0" fontId="45" fillId="0" borderId="11" xfId="0" applyFont="1" applyBorder="1" applyAlignment="1" applyProtection="1">
      <alignment vertical="center"/>
      <protection locked="0"/>
    </xf>
    <xf numFmtId="0" fontId="49" fillId="0" borderId="11" xfId="0" applyFont="1" applyBorder="1" applyAlignment="1" applyProtection="1">
      <alignment vertical="center"/>
      <protection locked="0"/>
    </xf>
    <xf numFmtId="0" fontId="45" fillId="0" borderId="8" xfId="0" applyFont="1" applyBorder="1" applyAlignment="1" applyProtection="1">
      <alignment vertical="center"/>
      <protection locked="0"/>
    </xf>
    <xf numFmtId="0" fontId="45" fillId="0" borderId="10" xfId="0" applyFont="1" applyBorder="1" applyAlignment="1" applyProtection="1">
      <alignment vertical="center"/>
      <protection locked="0"/>
    </xf>
    <xf numFmtId="0" fontId="45" fillId="5" borderId="9" xfId="0" applyFont="1" applyFill="1" applyBorder="1" applyAlignment="1" applyProtection="1">
      <alignment horizontal="center" vertical="center"/>
      <protection locked="0"/>
    </xf>
    <xf numFmtId="0" fontId="45" fillId="0" borderId="9" xfId="0" applyFont="1" applyBorder="1" applyAlignment="1" applyProtection="1">
      <alignment vertical="center"/>
      <protection locked="0"/>
    </xf>
    <xf numFmtId="0" fontId="49" fillId="0" borderId="3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45" fillId="0" borderId="2" xfId="0" applyFont="1" applyBorder="1" applyAlignment="1" applyProtection="1">
      <alignment vertical="center"/>
      <protection locked="0"/>
    </xf>
    <xf numFmtId="0" fontId="45" fillId="0" borderId="3" xfId="0" applyFont="1" applyBorder="1" applyAlignment="1" applyProtection="1">
      <alignment vertical="center"/>
      <protection locked="0"/>
    </xf>
    <xf numFmtId="0" fontId="45" fillId="0" borderId="4" xfId="0" applyFont="1" applyBorder="1" applyAlignment="1" applyProtection="1">
      <alignment vertical="center"/>
      <protection locked="0"/>
    </xf>
    <xf numFmtId="0" fontId="45" fillId="0" borderId="6" xfId="0" applyFont="1" applyBorder="1" applyAlignment="1" applyProtection="1">
      <alignment vertical="center"/>
      <protection locked="0"/>
    </xf>
    <xf numFmtId="0" fontId="45" fillId="0" borderId="7" xfId="0" applyFont="1" applyBorder="1" applyAlignment="1" applyProtection="1">
      <alignment vertical="center"/>
      <protection locked="0"/>
    </xf>
    <xf numFmtId="0" fontId="45" fillId="8" borderId="0" xfId="0" applyFont="1" applyFill="1" applyAlignment="1">
      <alignment vertical="center"/>
    </xf>
    <xf numFmtId="0" fontId="45" fillId="0" borderId="0" xfId="0" applyFont="1" applyProtection="1"/>
    <xf numFmtId="0" fontId="16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Protection="1"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right" vertical="center" wrapText="1"/>
      <protection locked="0"/>
    </xf>
    <xf numFmtId="0" fontId="7" fillId="0" borderId="15" xfId="0" applyFont="1" applyBorder="1" applyProtection="1">
      <protection locked="0"/>
    </xf>
    <xf numFmtId="0" fontId="16" fillId="0" borderId="1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11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center"/>
    </xf>
    <xf numFmtId="0" fontId="4" fillId="13" borderId="12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top"/>
    </xf>
    <xf numFmtId="0" fontId="7" fillId="0" borderId="12" xfId="0" applyFont="1" applyBorder="1" applyAlignment="1" applyProtection="1">
      <alignment vertical="top" wrapText="1"/>
    </xf>
    <xf numFmtId="0" fontId="6" fillId="2" borderId="12" xfId="0" applyFont="1" applyFill="1" applyBorder="1" applyAlignment="1" applyProtection="1">
      <alignment horizontal="center" wrapText="1"/>
    </xf>
    <xf numFmtId="0" fontId="3" fillId="12" borderId="12" xfId="0" applyFont="1" applyFill="1" applyBorder="1" applyAlignment="1" applyProtection="1">
      <alignment horizontal="center" vertical="center"/>
    </xf>
    <xf numFmtId="0" fontId="3" fillId="14" borderId="12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wrapText="1"/>
    </xf>
    <xf numFmtId="0" fontId="7" fillId="0" borderId="12" xfId="0" applyFont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center"/>
    </xf>
    <xf numFmtId="0" fontId="3" fillId="11" borderId="12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19" fillId="3" borderId="12" xfId="0" applyFont="1" applyFill="1" applyBorder="1" applyAlignment="1" applyProtection="1">
      <alignment horizontal="center"/>
    </xf>
    <xf numFmtId="0" fontId="18" fillId="0" borderId="0" xfId="0" applyFont="1" applyProtection="1"/>
    <xf numFmtId="0" fontId="3" fillId="0" borderId="0" xfId="0" applyFont="1" applyAlignment="1" applyProtection="1">
      <alignment vertical="center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5" fillId="10" borderId="12" xfId="0" applyFont="1" applyFill="1" applyBorder="1" applyAlignment="1" applyProtection="1">
      <alignment horizontal="center" vertical="center"/>
    </xf>
    <xf numFmtId="0" fontId="7" fillId="11" borderId="12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 indent="3"/>
    </xf>
    <xf numFmtId="0" fontId="5" fillId="0" borderId="12" xfId="0" applyFont="1" applyFill="1" applyBorder="1" applyAlignment="1" applyProtection="1">
      <alignment horizontal="left" vertical="center" wrapText="1"/>
    </xf>
    <xf numFmtId="0" fontId="31" fillId="0" borderId="12" xfId="0" applyFont="1" applyBorder="1" applyAlignment="1" applyProtection="1">
      <alignment horizontal="left" vertical="center" wrapText="1" indent="2"/>
    </xf>
    <xf numFmtId="0" fontId="5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vertical="center" wrapText="1"/>
    </xf>
    <xf numFmtId="0" fontId="18" fillId="0" borderId="0" xfId="0" applyFont="1" applyAlignment="1" applyProtection="1">
      <alignment horizontal="justify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3" fontId="16" fillId="0" borderId="12" xfId="0" applyNumberFormat="1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3" fontId="7" fillId="11" borderId="12" xfId="0" applyNumberFormat="1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horizontal="center" vertical="center" textRotation="90" wrapText="1"/>
    </xf>
    <xf numFmtId="0" fontId="14" fillId="0" borderId="13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vertical="center" wrapText="1"/>
    </xf>
    <xf numFmtId="0" fontId="36" fillId="0" borderId="12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vertical="center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left" vertical="center" wrapText="1"/>
    </xf>
    <xf numFmtId="9" fontId="7" fillId="0" borderId="12" xfId="0" applyNumberFormat="1" applyFont="1" applyBorder="1" applyAlignment="1" applyProtection="1">
      <alignment horizontal="center" vertical="center" wrapText="1"/>
    </xf>
    <xf numFmtId="0" fontId="7" fillId="7" borderId="12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6" fillId="0" borderId="12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/>
    </xf>
    <xf numFmtId="0" fontId="7" fillId="0" borderId="12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7" fillId="0" borderId="6" xfId="0" applyFont="1" applyBorder="1" applyProtection="1"/>
    <xf numFmtId="0" fontId="7" fillId="0" borderId="0" xfId="0" applyFont="1" applyBorder="1" applyProtection="1"/>
    <xf numFmtId="0" fontId="7" fillId="0" borderId="7" xfId="0" applyFont="1" applyBorder="1" applyProtection="1"/>
    <xf numFmtId="0" fontId="15" fillId="0" borderId="6" xfId="0" applyFont="1" applyBorder="1" applyProtection="1"/>
    <xf numFmtId="0" fontId="7" fillId="0" borderId="8" xfId="0" applyFont="1" applyBorder="1" applyProtection="1"/>
    <xf numFmtId="0" fontId="7" fillId="0" borderId="9" xfId="0" applyFont="1" applyBorder="1" applyProtection="1"/>
    <xf numFmtId="0" fontId="7" fillId="0" borderId="10" xfId="0" applyFont="1" applyBorder="1" applyProtection="1"/>
    <xf numFmtId="0" fontId="15" fillId="0" borderId="8" xfId="0" applyFont="1" applyBorder="1" applyProtection="1"/>
    <xf numFmtId="0" fontId="6" fillId="0" borderId="2" xfId="0" applyFont="1" applyBorder="1" applyAlignment="1" applyProtection="1">
      <alignment horizontal="left" vertical="center"/>
    </xf>
    <xf numFmtId="0" fontId="6" fillId="0" borderId="14" xfId="0" applyFont="1" applyBorder="1" applyProtection="1"/>
    <xf numFmtId="0" fontId="7" fillId="0" borderId="14" xfId="0" applyFont="1" applyBorder="1" applyProtection="1"/>
    <xf numFmtId="0" fontId="7" fillId="0" borderId="15" xfId="0" applyFont="1" applyBorder="1" applyProtection="1"/>
    <xf numFmtId="9" fontId="7" fillId="0" borderId="15" xfId="0" applyNumberFormat="1" applyFont="1" applyBorder="1" applyProtection="1"/>
    <xf numFmtId="0" fontId="3" fillId="0" borderId="5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</xf>
    <xf numFmtId="9" fontId="7" fillId="0" borderId="12" xfId="0" applyNumberFormat="1" applyFont="1" applyBorder="1" applyAlignment="1" applyProtection="1">
      <alignment vertical="center"/>
    </xf>
    <xf numFmtId="9" fontId="7" fillId="0" borderId="12" xfId="0" applyNumberFormat="1" applyFont="1" applyBorder="1" applyProtection="1"/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6" fillId="0" borderId="13" xfId="0" applyFont="1" applyBorder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7" fillId="0" borderId="5" xfId="0" applyFont="1" applyBorder="1" applyProtection="1"/>
    <xf numFmtId="9" fontId="7" fillId="0" borderId="13" xfId="0" applyNumberFormat="1" applyFont="1" applyBorder="1" applyAlignment="1" applyProtection="1">
      <alignment horizontal="center"/>
    </xf>
    <xf numFmtId="0" fontId="6" fillId="0" borderId="2" xfId="0" applyFont="1" applyBorder="1" applyProtection="1"/>
    <xf numFmtId="0" fontId="7" fillId="0" borderId="11" xfId="0" applyFont="1" applyBorder="1" applyProtection="1"/>
    <xf numFmtId="0" fontId="6" fillId="0" borderId="15" xfId="0" applyFont="1" applyBorder="1" applyProtection="1"/>
    <xf numFmtId="0" fontId="7" fillId="0" borderId="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12" borderId="12" xfId="0" applyFont="1" applyFill="1" applyBorder="1" applyAlignment="1" applyProtection="1">
      <alignment vertical="center" wrapText="1"/>
    </xf>
    <xf numFmtId="0" fontId="3" fillId="9" borderId="0" xfId="0" applyFont="1" applyFill="1" applyProtection="1"/>
    <xf numFmtId="0" fontId="58" fillId="0" borderId="19" xfId="3" applyFont="1" applyBorder="1" applyProtection="1"/>
    <xf numFmtId="0" fontId="45" fillId="0" borderId="1" xfId="0" applyFont="1" applyBorder="1" applyAlignment="1" applyProtection="1">
      <protection locked="0"/>
    </xf>
    <xf numFmtId="0" fontId="45" fillId="0" borderId="5" xfId="0" applyFont="1" applyBorder="1" applyAlignment="1" applyProtection="1">
      <protection locked="0"/>
    </xf>
    <xf numFmtId="0" fontId="45" fillId="0" borderId="11" xfId="0" applyFont="1" applyBorder="1" applyAlignme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4" fillId="0" borderId="12" xfId="0" applyFont="1" applyBorder="1" applyAlignment="1" applyProtection="1">
      <alignment vertical="center" wrapText="1"/>
    </xf>
    <xf numFmtId="0" fontId="45" fillId="0" borderId="12" xfId="0" applyFont="1" applyBorder="1" applyProtection="1"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45" fillId="0" borderId="0" xfId="0" applyFont="1" applyProtection="1">
      <protection locked="0"/>
    </xf>
    <xf numFmtId="0" fontId="45" fillId="0" borderId="12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30" fillId="10" borderId="12" xfId="0" applyFont="1" applyFill="1" applyBorder="1" applyAlignment="1" applyProtection="1">
      <alignment horizontal="center" vertical="center"/>
    </xf>
    <xf numFmtId="0" fontId="47" fillId="0" borderId="1" xfId="0" applyFont="1" applyBorder="1" applyAlignment="1" applyProtection="1">
      <alignment vertical="center" wrapText="1"/>
    </xf>
    <xf numFmtId="0" fontId="30" fillId="2" borderId="12" xfId="0" applyFont="1" applyFill="1" applyBorder="1" applyAlignment="1" applyProtection="1">
      <alignment horizontal="center" vertical="center"/>
    </xf>
    <xf numFmtId="0" fontId="54" fillId="0" borderId="12" xfId="0" applyFont="1" applyBorder="1" applyAlignment="1" applyProtection="1">
      <alignment horizontal="left" vertical="center"/>
    </xf>
    <xf numFmtId="0" fontId="54" fillId="0" borderId="12" xfId="0" applyFont="1" applyBorder="1" applyAlignment="1" applyProtection="1">
      <alignment vertical="center"/>
    </xf>
    <xf numFmtId="0" fontId="54" fillId="0" borderId="12" xfId="0" applyFont="1" applyBorder="1" applyAlignment="1" applyProtection="1">
      <alignment vertical="center" wrapText="1"/>
    </xf>
    <xf numFmtId="0" fontId="30" fillId="2" borderId="12" xfId="0" applyFont="1" applyFill="1" applyBorder="1" applyAlignment="1" applyProtection="1">
      <alignment vertical="center"/>
    </xf>
    <xf numFmtId="0" fontId="54" fillId="2" borderId="12" xfId="0" applyFont="1" applyFill="1" applyBorder="1" applyProtection="1"/>
    <xf numFmtId="0" fontId="45" fillId="3" borderId="12" xfId="0" applyFont="1" applyFill="1" applyBorder="1" applyAlignment="1" applyProtection="1">
      <alignment horizontal="center"/>
    </xf>
    <xf numFmtId="0" fontId="45" fillId="3" borderId="12" xfId="0" applyFont="1" applyFill="1" applyBorder="1" applyProtection="1"/>
    <xf numFmtId="0" fontId="3" fillId="0" borderId="0" xfId="0" applyFont="1" applyBorder="1" applyProtection="1"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46" fillId="0" borderId="11" xfId="0" applyFont="1" applyBorder="1" applyAlignment="1" applyProtection="1">
      <alignment vertical="center"/>
      <protection locked="0"/>
    </xf>
    <xf numFmtId="0" fontId="46" fillId="0" borderId="0" xfId="0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33" fillId="0" borderId="0" xfId="1" applyFont="1" applyProtection="1">
      <protection locked="0"/>
    </xf>
    <xf numFmtId="0" fontId="27" fillId="8" borderId="0" xfId="1" applyFont="1" applyFill="1" applyProtection="1"/>
    <xf numFmtId="0" fontId="4" fillId="0" borderId="19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41" fillId="0" borderId="19" xfId="0" applyNumberFormat="1" applyFont="1" applyBorder="1" applyAlignment="1" applyProtection="1">
      <alignment horizontal="center" vertical="center"/>
      <protection locked="0"/>
    </xf>
    <xf numFmtId="49" fontId="41" fillId="0" borderId="0" xfId="0" applyNumberFormat="1" applyFont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2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14" fillId="0" borderId="6" xfId="0" applyFont="1" applyBorder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horizontal="center" vertical="top"/>
      <protection locked="0"/>
    </xf>
    <xf numFmtId="0" fontId="14" fillId="0" borderId="7" xfId="0" applyFont="1" applyBorder="1" applyAlignment="1" applyProtection="1">
      <alignment horizontal="center" vertical="top"/>
      <protection locked="0"/>
    </xf>
    <xf numFmtId="0" fontId="14" fillId="0" borderId="8" xfId="0" applyFont="1" applyBorder="1" applyAlignment="1" applyProtection="1">
      <alignment horizontal="center" vertical="top"/>
      <protection locked="0"/>
    </xf>
    <xf numFmtId="0" fontId="14" fillId="0" borderId="9" xfId="0" applyFont="1" applyBorder="1" applyAlignment="1" applyProtection="1">
      <alignment horizontal="center" vertical="top"/>
      <protection locked="0"/>
    </xf>
    <xf numFmtId="0" fontId="14" fillId="0" borderId="10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50" fillId="0" borderId="3" xfId="0" applyFont="1" applyBorder="1" applyAlignment="1" applyProtection="1">
      <alignment horizontal="center" vertical="center"/>
      <protection locked="0"/>
    </xf>
    <xf numFmtId="0" fontId="50" fillId="0" borderId="2" xfId="0" applyFont="1" applyBorder="1" applyAlignment="1" applyProtection="1">
      <alignment horizontal="center" vertical="center"/>
      <protection locked="0"/>
    </xf>
    <xf numFmtId="0" fontId="50" fillId="0" borderId="4" xfId="0" applyFont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5" fillId="0" borderId="8" xfId="0" applyFont="1" applyBorder="1" applyAlignment="1" applyProtection="1">
      <alignment vertical="center"/>
      <protection locked="0"/>
    </xf>
    <xf numFmtId="0" fontId="45" fillId="0" borderId="9" xfId="0" applyFont="1" applyBorder="1" applyAlignment="1" applyProtection="1">
      <alignment vertical="center"/>
      <protection locked="0"/>
    </xf>
    <xf numFmtId="0" fontId="45" fillId="0" borderId="10" xfId="0" applyFont="1" applyBorder="1" applyAlignment="1" applyProtection="1">
      <alignment vertical="center"/>
      <protection locked="0"/>
    </xf>
    <xf numFmtId="0" fontId="45" fillId="0" borderId="45" xfId="0" applyFont="1" applyBorder="1" applyAlignment="1" applyProtection="1">
      <alignment horizontal="center" vertical="center"/>
      <protection locked="0"/>
    </xf>
    <xf numFmtId="0" fontId="45" fillId="0" borderId="46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0" fontId="45" fillId="0" borderId="12" xfId="0" applyFont="1" applyBorder="1" applyAlignment="1" applyProtection="1">
      <alignment horizontal="center" vertical="center"/>
      <protection locked="0"/>
    </xf>
    <xf numFmtId="0" fontId="45" fillId="0" borderId="42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50" fillId="0" borderId="13" xfId="0" applyFont="1" applyBorder="1" applyAlignment="1" applyProtection="1">
      <alignment horizontal="center" vertical="center"/>
      <protection locked="0"/>
    </xf>
    <xf numFmtId="0" fontId="50" fillId="0" borderId="14" xfId="0" applyFont="1" applyBorder="1" applyAlignment="1" applyProtection="1">
      <alignment horizontal="center" vertical="center"/>
      <protection locked="0"/>
    </xf>
    <xf numFmtId="0" fontId="50" fillId="0" borderId="15" xfId="0" applyFont="1" applyBorder="1" applyAlignment="1" applyProtection="1">
      <alignment horizontal="center" vertical="center"/>
      <protection locked="0"/>
    </xf>
    <xf numFmtId="0" fontId="49" fillId="0" borderId="3" xfId="0" applyFont="1" applyBorder="1" applyAlignment="1" applyProtection="1">
      <alignment horizontal="center" vertical="center"/>
      <protection locked="0"/>
    </xf>
    <xf numFmtId="0" fontId="50" fillId="0" borderId="3" xfId="0" applyFont="1" applyBorder="1" applyAlignment="1" applyProtection="1">
      <alignment horizontal="center" vertical="center" wrapText="1"/>
      <protection locked="0"/>
    </xf>
    <xf numFmtId="0" fontId="49" fillId="0" borderId="3" xfId="0" applyFont="1" applyBorder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7" fillId="0" borderId="7" xfId="0" applyFont="1" applyBorder="1" applyAlignment="1" applyProtection="1">
      <alignment vertical="center"/>
      <protection locked="0"/>
    </xf>
    <xf numFmtId="0" fontId="44" fillId="2" borderId="0" xfId="0" applyFont="1" applyFill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right" vertical="center"/>
      <protection locked="0"/>
    </xf>
    <xf numFmtId="0" fontId="48" fillId="0" borderId="6" xfId="0" applyFont="1" applyBorder="1" applyAlignment="1" applyProtection="1">
      <alignment vertical="center"/>
      <protection locked="0"/>
    </xf>
    <xf numFmtId="0" fontId="48" fillId="0" borderId="0" xfId="0" applyFont="1" applyBorder="1" applyAlignment="1" applyProtection="1">
      <alignment vertical="center"/>
      <protection locked="0"/>
    </xf>
    <xf numFmtId="0" fontId="46" fillId="0" borderId="0" xfId="0" applyFont="1" applyBorder="1" applyAlignment="1" applyProtection="1">
      <alignment horizontal="right" vertical="center"/>
    </xf>
    <xf numFmtId="0" fontId="46" fillId="0" borderId="12" xfId="0" applyFont="1" applyBorder="1" applyAlignment="1" applyProtection="1">
      <alignment horizontal="left" vertical="center"/>
      <protection locked="0"/>
    </xf>
    <xf numFmtId="0" fontId="46" fillId="0" borderId="12" xfId="0" applyFont="1" applyBorder="1" applyAlignment="1" applyProtection="1">
      <alignment horizontal="center" vertical="center"/>
      <protection locked="0"/>
    </xf>
    <xf numFmtId="0" fontId="45" fillId="0" borderId="41" xfId="0" applyFont="1" applyBorder="1" applyAlignment="1" applyProtection="1">
      <alignment horizontal="center" vertical="center"/>
      <protection locked="0"/>
    </xf>
    <xf numFmtId="0" fontId="45" fillId="0" borderId="44" xfId="0" applyFont="1" applyBorder="1" applyAlignment="1" applyProtection="1">
      <alignment horizontal="center" vertical="center"/>
      <protection locked="0"/>
    </xf>
    <xf numFmtId="0" fontId="45" fillId="0" borderId="47" xfId="0" applyFont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 applyProtection="1">
      <alignment horizontal="center" vertical="center"/>
    </xf>
    <xf numFmtId="0" fontId="30" fillId="10" borderId="13" xfId="0" applyFont="1" applyFill="1" applyBorder="1" applyAlignment="1" applyProtection="1">
      <alignment horizontal="center" vertical="center"/>
    </xf>
    <xf numFmtId="0" fontId="30" fillId="10" borderId="14" xfId="0" applyFont="1" applyFill="1" applyBorder="1" applyAlignment="1" applyProtection="1">
      <alignment horizontal="center" vertical="center"/>
    </xf>
    <xf numFmtId="0" fontId="30" fillId="10" borderId="15" xfId="0" applyFont="1" applyFill="1" applyBorder="1" applyAlignment="1" applyProtection="1">
      <alignment horizontal="center" vertical="center"/>
    </xf>
    <xf numFmtId="0" fontId="45" fillId="0" borderId="1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41" fontId="45" fillId="0" borderId="12" xfId="4" applyFont="1" applyBorder="1" applyAlignment="1" applyProtection="1">
      <alignment horizontal="center" vertical="center"/>
      <protection locked="0"/>
    </xf>
    <xf numFmtId="0" fontId="54" fillId="0" borderId="12" xfId="0" applyFont="1" applyBorder="1" applyAlignment="1" applyProtection="1">
      <alignment horizontal="left" vertical="center"/>
      <protection locked="0"/>
    </xf>
    <xf numFmtId="0" fontId="45" fillId="0" borderId="0" xfId="0" applyFont="1" applyBorder="1" applyProtection="1">
      <protection locked="0"/>
    </xf>
    <xf numFmtId="0" fontId="45" fillId="0" borderId="0" xfId="0" applyFont="1" applyBorder="1" applyAlignment="1" applyProtection="1">
      <alignment horizontal="left" vertical="center" wrapText="1"/>
      <protection locked="0"/>
    </xf>
    <xf numFmtId="0" fontId="45" fillId="0" borderId="7" xfId="0" applyFont="1" applyBorder="1" applyAlignment="1" applyProtection="1">
      <alignment horizontal="left" vertical="center" wrapText="1"/>
      <protection locked="0"/>
    </xf>
    <xf numFmtId="0" fontId="51" fillId="3" borderId="0" xfId="0" applyFont="1" applyFill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45" fillId="0" borderId="2" xfId="0" applyFont="1" applyBorder="1" applyAlignment="1" applyProtection="1">
      <alignment horizontal="center"/>
      <protection locked="0"/>
    </xf>
    <xf numFmtId="0" fontId="45" fillId="0" borderId="3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54" fillId="0" borderId="6" xfId="0" applyFont="1" applyBorder="1" applyAlignment="1" applyProtection="1">
      <alignment horizontal="left" vertical="top"/>
      <protection locked="0"/>
    </xf>
    <xf numFmtId="0" fontId="54" fillId="0" borderId="0" xfId="0" applyFont="1" applyBorder="1" applyAlignment="1" applyProtection="1">
      <alignment horizontal="left" vertical="top"/>
      <protection locked="0"/>
    </xf>
    <xf numFmtId="0" fontId="54" fillId="0" borderId="6" xfId="0" applyFont="1" applyBorder="1" applyProtection="1">
      <protection locked="0"/>
    </xf>
    <xf numFmtId="0" fontId="54" fillId="0" borderId="0" xfId="0" applyFont="1" applyBorder="1" applyProtection="1"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42" fillId="9" borderId="13" xfId="0" applyFont="1" applyFill="1" applyBorder="1" applyAlignment="1">
      <alignment horizontal="center"/>
    </xf>
    <xf numFmtId="0" fontId="42" fillId="9" borderId="14" xfId="0" applyFont="1" applyFill="1" applyBorder="1" applyAlignment="1">
      <alignment horizontal="center"/>
    </xf>
    <xf numFmtId="0" fontId="42" fillId="9" borderId="15" xfId="0" applyFont="1" applyFill="1" applyBorder="1" applyAlignment="1">
      <alignment horizontal="center"/>
    </xf>
    <xf numFmtId="0" fontId="45" fillId="0" borderId="12" xfId="0" applyFont="1" applyBorder="1" applyProtection="1"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42" fillId="9" borderId="48" xfId="0" applyFont="1" applyFill="1" applyBorder="1" applyAlignment="1">
      <alignment horizontal="center"/>
    </xf>
    <xf numFmtId="0" fontId="42" fillId="9" borderId="49" xfId="0" applyFont="1" applyFill="1" applyBorder="1" applyAlignment="1">
      <alignment horizont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46" fillId="3" borderId="12" xfId="0" applyFont="1" applyFill="1" applyBorder="1" applyAlignment="1" applyProtection="1">
      <alignment horizontal="center" vertical="center" wrapText="1"/>
      <protection locked="0"/>
    </xf>
    <xf numFmtId="0" fontId="46" fillId="3" borderId="12" xfId="0" applyFont="1" applyFill="1" applyBorder="1" applyAlignment="1" applyProtection="1">
      <alignment horizontal="center" vertical="center"/>
      <protection locked="0"/>
    </xf>
    <xf numFmtId="0" fontId="55" fillId="0" borderId="3" xfId="0" applyFont="1" applyBorder="1" applyAlignment="1" applyProtection="1">
      <alignment horizontal="left" wrapText="1"/>
      <protection locked="0"/>
    </xf>
    <xf numFmtId="0" fontId="55" fillId="0" borderId="0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5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54" fillId="0" borderId="3" xfId="0" applyFont="1" applyBorder="1" applyAlignment="1" applyProtection="1">
      <alignment horizontal="left" vertical="top" wrapText="1"/>
    </xf>
    <xf numFmtId="0" fontId="54" fillId="0" borderId="3" xfId="0" applyFont="1" applyBorder="1" applyAlignment="1" applyProtection="1">
      <alignment horizontal="left" vertical="top"/>
    </xf>
    <xf numFmtId="0" fontId="54" fillId="0" borderId="0" xfId="0" applyFont="1" applyBorder="1" applyAlignment="1" applyProtection="1">
      <alignment horizontal="left" vertical="top"/>
    </xf>
    <xf numFmtId="0" fontId="47" fillId="3" borderId="12" xfId="0" applyFont="1" applyFill="1" applyBorder="1" applyAlignment="1" applyProtection="1">
      <alignment horizontal="left"/>
    </xf>
    <xf numFmtId="0" fontId="19" fillId="0" borderId="9" xfId="0" applyFont="1" applyBorder="1" applyAlignment="1" applyProtection="1">
      <alignment horizontal="center"/>
      <protection locked="0"/>
    </xf>
    <xf numFmtId="0" fontId="30" fillId="2" borderId="0" xfId="0" applyFont="1" applyFill="1" applyAlignment="1" applyProtection="1">
      <alignment horizontal="center" vertical="center"/>
      <protection locked="0"/>
    </xf>
    <xf numFmtId="0" fontId="30" fillId="2" borderId="13" xfId="0" applyFont="1" applyFill="1" applyBorder="1" applyAlignment="1" applyProtection="1">
      <alignment horizontal="center" vertical="center"/>
    </xf>
    <xf numFmtId="0" fontId="30" fillId="2" borderId="15" xfId="0" applyFont="1" applyFill="1" applyBorder="1" applyAlignment="1" applyProtection="1">
      <alignment horizontal="center" vertical="center"/>
    </xf>
    <xf numFmtId="0" fontId="45" fillId="0" borderId="13" xfId="0" applyFont="1" applyBorder="1" applyAlignment="1" applyProtection="1">
      <alignment horizontal="left" vertical="center"/>
      <protection locked="0"/>
    </xf>
    <xf numFmtId="0" fontId="45" fillId="0" borderId="15" xfId="0" applyFont="1" applyBorder="1" applyAlignment="1" applyProtection="1">
      <alignment horizontal="left" vertical="center"/>
      <protection locked="0"/>
    </xf>
    <xf numFmtId="0" fontId="47" fillId="0" borderId="12" xfId="0" applyFont="1" applyBorder="1" applyAlignment="1" applyProtection="1">
      <alignment horizontal="left"/>
      <protection locked="0"/>
    </xf>
    <xf numFmtId="0" fontId="53" fillId="0" borderId="12" xfId="0" applyFont="1" applyBorder="1" applyAlignment="1" applyProtection="1">
      <alignment horizontal="left"/>
      <protection locked="0"/>
    </xf>
    <xf numFmtId="0" fontId="47" fillId="2" borderId="2" xfId="0" applyFont="1" applyFill="1" applyBorder="1" applyAlignment="1" applyProtection="1">
      <alignment horizontal="center" vertical="center"/>
      <protection locked="0"/>
    </xf>
    <xf numFmtId="0" fontId="47" fillId="2" borderId="3" xfId="0" applyFont="1" applyFill="1" applyBorder="1" applyAlignment="1" applyProtection="1">
      <alignment horizontal="center" vertical="center"/>
      <protection locked="0"/>
    </xf>
    <xf numFmtId="0" fontId="47" fillId="2" borderId="4" xfId="0" applyFont="1" applyFill="1" applyBorder="1" applyAlignment="1" applyProtection="1">
      <alignment horizontal="center" vertical="center"/>
      <protection locked="0"/>
    </xf>
    <xf numFmtId="0" fontId="47" fillId="2" borderId="8" xfId="0" applyFont="1" applyFill="1" applyBorder="1" applyAlignment="1" applyProtection="1">
      <alignment horizontal="center" vertical="center"/>
      <protection locked="0"/>
    </xf>
    <xf numFmtId="0" fontId="47" fillId="2" borderId="9" xfId="0" applyFont="1" applyFill="1" applyBorder="1" applyAlignment="1" applyProtection="1">
      <alignment horizontal="center" vertical="center"/>
      <protection locked="0"/>
    </xf>
    <xf numFmtId="0" fontId="47" fillId="2" borderId="10" xfId="0" applyFont="1" applyFill="1" applyBorder="1" applyAlignment="1" applyProtection="1">
      <alignment horizontal="center" vertical="center"/>
      <protection locked="0"/>
    </xf>
    <xf numFmtId="0" fontId="47" fillId="3" borderId="12" xfId="0" applyFont="1" applyFill="1" applyBorder="1" applyAlignment="1" applyProtection="1">
      <alignment horizontal="left" vertical="center" wrapText="1"/>
    </xf>
    <xf numFmtId="0" fontId="47" fillId="0" borderId="12" xfId="0" applyFont="1" applyBorder="1" applyAlignment="1" applyProtection="1">
      <alignment horizontal="center"/>
      <protection locked="0"/>
    </xf>
    <xf numFmtId="0" fontId="56" fillId="0" borderId="12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47" fillId="2" borderId="12" xfId="0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45" fillId="0" borderId="13" xfId="0" applyFont="1" applyBorder="1" applyProtection="1">
      <protection locked="0"/>
    </xf>
    <xf numFmtId="0" fontId="45" fillId="0" borderId="14" xfId="0" applyFont="1" applyBorder="1" applyProtection="1">
      <protection locked="0"/>
    </xf>
    <xf numFmtId="0" fontId="45" fillId="0" borderId="15" xfId="0" applyFont="1" applyBorder="1" applyProtection="1">
      <protection locked="0"/>
    </xf>
    <xf numFmtId="0" fontId="30" fillId="2" borderId="14" xfId="0" applyFont="1" applyFill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5" fillId="0" borderId="3" xfId="0" applyFont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 applyProtection="1">
      <alignment horizontal="right" vertical="center"/>
      <protection locked="0"/>
    </xf>
    <xf numFmtId="0" fontId="19" fillId="2" borderId="14" xfId="0" applyFont="1" applyFill="1" applyBorder="1" applyAlignment="1" applyProtection="1">
      <alignment horizontal="right" vertical="center"/>
      <protection locked="0"/>
    </xf>
    <xf numFmtId="0" fontId="19" fillId="2" borderId="15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3" fillId="9" borderId="3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0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left" vertical="center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/>
    <xf numFmtId="0" fontId="6" fillId="18" borderId="13" xfId="0" applyFont="1" applyFill="1" applyBorder="1" applyAlignment="1" applyProtection="1">
      <alignment horizontal="left" vertical="center"/>
    </xf>
    <xf numFmtId="0" fontId="6" fillId="18" borderId="14" xfId="0" applyFont="1" applyFill="1" applyBorder="1" applyAlignment="1" applyProtection="1">
      <alignment horizontal="left" vertical="center"/>
    </xf>
    <xf numFmtId="0" fontId="6" fillId="18" borderId="15" xfId="0" applyFont="1" applyFill="1" applyBorder="1" applyAlignment="1" applyProtection="1">
      <alignment horizontal="left" vertical="center"/>
    </xf>
    <xf numFmtId="0" fontId="4" fillId="16" borderId="13" xfId="0" applyFont="1" applyFill="1" applyBorder="1" applyAlignment="1" applyProtection="1">
      <alignment horizontal="left" vertical="center"/>
    </xf>
    <xf numFmtId="0" fontId="4" fillId="16" borderId="14" xfId="0" applyFont="1" applyFill="1" applyBorder="1" applyAlignment="1" applyProtection="1">
      <alignment horizontal="left" vertical="center"/>
    </xf>
    <xf numFmtId="0" fontId="4" fillId="16" borderId="15" xfId="0" applyFont="1" applyFill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9" borderId="0" xfId="0" applyFont="1" applyFill="1" applyBorder="1" applyAlignment="1" applyProtection="1"/>
    <xf numFmtId="0" fontId="6" fillId="18" borderId="2" xfId="0" applyFont="1" applyFill="1" applyBorder="1" applyAlignment="1" applyProtection="1">
      <alignment horizontal="left" vertical="center"/>
    </xf>
    <xf numFmtId="0" fontId="6" fillId="18" borderId="3" xfId="0" applyFont="1" applyFill="1" applyBorder="1" applyAlignment="1" applyProtection="1">
      <alignment horizontal="left" vertical="center"/>
    </xf>
    <xf numFmtId="0" fontId="6" fillId="18" borderId="4" xfId="0" applyFont="1" applyFill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</xf>
    <xf numFmtId="0" fontId="16" fillId="17" borderId="31" xfId="0" applyFont="1" applyFill="1" applyBorder="1" applyAlignment="1" applyProtection="1">
      <alignment horizontal="center" vertical="center" wrapText="1"/>
    </xf>
    <xf numFmtId="0" fontId="16" fillId="17" borderId="32" xfId="0" applyFont="1" applyFill="1" applyBorder="1" applyAlignment="1" applyProtection="1">
      <alignment horizontal="center" vertical="center" wrapText="1"/>
    </xf>
    <xf numFmtId="0" fontId="16" fillId="17" borderId="33" xfId="0" applyFont="1" applyFill="1" applyBorder="1" applyAlignment="1" applyProtection="1">
      <alignment horizontal="center" vertical="center" wrapText="1"/>
    </xf>
    <xf numFmtId="0" fontId="16" fillId="17" borderId="34" xfId="0" applyFont="1" applyFill="1" applyBorder="1" applyAlignment="1" applyProtection="1">
      <alignment horizontal="center" vertical="center" wrapText="1"/>
    </xf>
    <xf numFmtId="0" fontId="16" fillId="17" borderId="35" xfId="0" applyFont="1" applyFill="1" applyBorder="1" applyAlignment="1" applyProtection="1">
      <alignment horizontal="center" vertical="center" wrapText="1"/>
    </xf>
    <xf numFmtId="0" fontId="16" fillId="17" borderId="36" xfId="0" applyFont="1" applyFill="1" applyBorder="1" applyAlignment="1" applyProtection="1">
      <alignment horizontal="center" vertical="center" wrapText="1"/>
    </xf>
    <xf numFmtId="0" fontId="16" fillId="17" borderId="37" xfId="0" applyFont="1" applyFill="1" applyBorder="1" applyAlignment="1" applyProtection="1">
      <alignment horizontal="center" vertical="center" wrapText="1"/>
    </xf>
    <xf numFmtId="0" fontId="16" fillId="17" borderId="38" xfId="0" applyFont="1" applyFill="1" applyBorder="1" applyAlignment="1" applyProtection="1">
      <alignment horizontal="center" vertical="center" wrapText="1"/>
    </xf>
    <xf numFmtId="0" fontId="16" fillId="17" borderId="39" xfId="0" applyFont="1" applyFill="1" applyBorder="1" applyAlignment="1" applyProtection="1">
      <alignment horizontal="center" vertical="center" wrapText="1"/>
    </xf>
    <xf numFmtId="0" fontId="16" fillId="17" borderId="1" xfId="0" applyFont="1" applyFill="1" applyBorder="1" applyAlignment="1" applyProtection="1">
      <alignment horizontal="center" vertical="center" wrapText="1"/>
    </xf>
    <xf numFmtId="0" fontId="16" fillId="17" borderId="5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/>
    </xf>
    <xf numFmtId="0" fontId="6" fillId="17" borderId="25" xfId="0" applyFont="1" applyFill="1" applyBorder="1" applyAlignment="1" applyProtection="1">
      <alignment horizontal="center" vertical="center" wrapText="1"/>
    </xf>
    <xf numFmtId="0" fontId="6" fillId="17" borderId="26" xfId="0" applyFont="1" applyFill="1" applyBorder="1" applyAlignment="1" applyProtection="1">
      <alignment horizontal="center" vertical="center"/>
    </xf>
    <xf numFmtId="0" fontId="6" fillId="17" borderId="27" xfId="0" applyFont="1" applyFill="1" applyBorder="1" applyAlignment="1" applyProtection="1">
      <alignment horizontal="center" vertical="center"/>
    </xf>
    <xf numFmtId="0" fontId="6" fillId="17" borderId="1" xfId="0" applyFont="1" applyFill="1" applyBorder="1" applyAlignment="1" applyProtection="1">
      <alignment horizontal="center" vertical="center" wrapText="1"/>
    </xf>
    <xf numFmtId="0" fontId="6" fillId="17" borderId="5" xfId="0" applyFont="1" applyFill="1" applyBorder="1" applyAlignment="1" applyProtection="1">
      <alignment horizontal="center" vertical="center" wrapText="1"/>
    </xf>
    <xf numFmtId="0" fontId="6" fillId="17" borderId="1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/>
    </xf>
    <xf numFmtId="0" fontId="9" fillId="11" borderId="1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/>
    </xf>
    <xf numFmtId="0" fontId="6" fillId="3" borderId="11" xfId="0" applyFont="1" applyFill="1" applyBorder="1" applyAlignment="1" applyProtection="1">
      <alignment horizontal="center" vertical="top"/>
    </xf>
    <xf numFmtId="0" fontId="4" fillId="3" borderId="1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18" fillId="0" borderId="0" xfId="0" applyFont="1" applyAlignment="1" applyProtection="1">
      <alignment horizontal="left" indent="4"/>
    </xf>
    <xf numFmtId="0" fontId="5" fillId="0" borderId="0" xfId="0" applyFont="1" applyAlignment="1" applyProtection="1">
      <alignment horizontal="left"/>
    </xf>
    <xf numFmtId="0" fontId="4" fillId="12" borderId="1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wrapText="1"/>
    </xf>
    <xf numFmtId="0" fontId="6" fillId="3" borderId="12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49" fontId="18" fillId="0" borderId="0" xfId="0" applyNumberFormat="1" applyFont="1" applyAlignment="1" applyProtection="1">
      <alignment horizontal="left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left"/>
    </xf>
    <xf numFmtId="49" fontId="18" fillId="0" borderId="0" xfId="0" applyNumberFormat="1" applyFont="1" applyAlignment="1" applyProtection="1">
      <alignment horizontal="left" indent="3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15" borderId="13" xfId="0" applyFont="1" applyFill="1" applyBorder="1" applyAlignment="1" applyProtection="1">
      <alignment horizontal="center" vertical="center"/>
      <protection locked="0"/>
    </xf>
    <xf numFmtId="0" fontId="7" fillId="15" borderId="15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textRotation="90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0" applyFont="1" applyBorder="1" applyProtection="1"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textRotation="90"/>
      <protection locked="0"/>
    </xf>
    <xf numFmtId="0" fontId="6" fillId="0" borderId="11" xfId="0" applyFont="1" applyBorder="1" applyAlignment="1" applyProtection="1">
      <alignment horizontal="center" vertical="center" textRotation="90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vertical="center" wrapText="1"/>
    </xf>
    <xf numFmtId="0" fontId="16" fillId="0" borderId="13" xfId="0" applyFont="1" applyBorder="1" applyAlignment="1" applyProtection="1">
      <alignment vertical="center" wrapText="1"/>
    </xf>
    <xf numFmtId="0" fontId="16" fillId="0" borderId="14" xfId="0" applyFont="1" applyBorder="1" applyAlignment="1" applyProtection="1">
      <alignment vertical="center" wrapText="1"/>
    </xf>
    <xf numFmtId="0" fontId="16" fillId="0" borderId="15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6" fillId="0" borderId="12" xfId="0" applyFont="1" applyBorder="1" applyAlignment="1" applyProtection="1">
      <alignment horizontal="center" vertical="center" textRotation="90" wrapText="1"/>
    </xf>
    <xf numFmtId="0" fontId="14" fillId="0" borderId="14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vertical="center" wrapText="1"/>
      <protection locked="0"/>
    </xf>
    <xf numFmtId="9" fontId="16" fillId="0" borderId="12" xfId="0" applyNumberFormat="1" applyFont="1" applyBorder="1" applyAlignment="1" applyProtection="1">
      <alignment horizontal="center" vertical="center" wrapText="1"/>
    </xf>
    <xf numFmtId="9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right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</xf>
    <xf numFmtId="0" fontId="7" fillId="7" borderId="12" xfId="0" applyFont="1" applyFill="1" applyBorder="1" applyAlignment="1" applyProtection="1">
      <alignment horizontal="right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12" borderId="13" xfId="0" applyFont="1" applyFill="1" applyBorder="1" applyAlignment="1" applyProtection="1">
      <alignment horizontal="right" vertical="center" wrapText="1"/>
    </xf>
    <xf numFmtId="0" fontId="7" fillId="12" borderId="15" xfId="0" applyFont="1" applyFill="1" applyBorder="1" applyAlignment="1" applyProtection="1">
      <alignment horizontal="right" vertical="center" wrapText="1"/>
    </xf>
    <xf numFmtId="0" fontId="7" fillId="7" borderId="12" xfId="0" applyFont="1" applyFill="1" applyBorder="1" applyAlignment="1" applyProtection="1">
      <alignment vertical="center" wrapText="1"/>
    </xf>
    <xf numFmtId="0" fontId="7" fillId="7" borderId="12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horizontal="center" vertical="center" textRotation="90" wrapText="1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 wrapText="1"/>
    </xf>
    <xf numFmtId="0" fontId="14" fillId="0" borderId="12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2" xfId="0" applyFont="1" applyBorder="1" applyProtection="1"/>
    <xf numFmtId="0" fontId="7" fillId="0" borderId="13" xfId="0" applyFont="1" applyBorder="1" applyProtection="1"/>
    <xf numFmtId="0" fontId="7" fillId="0" borderId="14" xfId="0" applyFont="1" applyBorder="1" applyAlignment="1" applyProtection="1">
      <alignment vertical="top" wrapText="1"/>
    </xf>
    <xf numFmtId="0" fontId="7" fillId="0" borderId="15" xfId="0" applyFont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6" xfId="0" applyFont="1" applyBorder="1" applyProtection="1"/>
    <xf numFmtId="0" fontId="7" fillId="0" borderId="7" xfId="0" applyFont="1" applyBorder="1" applyProtection="1"/>
    <xf numFmtId="0" fontId="6" fillId="0" borderId="3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/>
    </xf>
    <xf numFmtId="0" fontId="7" fillId="0" borderId="13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15" fillId="0" borderId="13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7" fillId="0" borderId="2" xfId="0" applyFont="1" applyBorder="1" applyProtection="1"/>
    <xf numFmtId="0" fontId="7" fillId="0" borderId="4" xfId="0" applyFont="1" applyBorder="1" applyProtection="1"/>
    <xf numFmtId="0" fontId="6" fillId="0" borderId="12" xfId="0" applyFont="1" applyBorder="1" applyAlignment="1" applyProtection="1">
      <alignment horizontal="right" vertical="top"/>
    </xf>
    <xf numFmtId="0" fontId="14" fillId="0" borderId="12" xfId="0" applyFont="1" applyBorder="1" applyAlignment="1" applyProtection="1">
      <alignment horizontal="center" vertical="top" wrapText="1"/>
    </xf>
    <xf numFmtId="0" fontId="14" fillId="0" borderId="12" xfId="0" applyFont="1" applyBorder="1" applyAlignment="1" applyProtection="1">
      <alignment horizontal="center" vertical="top"/>
    </xf>
    <xf numFmtId="0" fontId="14" fillId="0" borderId="13" xfId="0" applyFont="1" applyBorder="1" applyAlignment="1" applyProtection="1">
      <alignment horizontal="center" vertical="top" wrapText="1"/>
    </xf>
    <xf numFmtId="0" fontId="14" fillId="0" borderId="14" xfId="0" applyFont="1" applyBorder="1" applyAlignment="1" applyProtection="1">
      <alignment horizontal="center" vertical="top"/>
    </xf>
    <xf numFmtId="0" fontId="14" fillId="0" borderId="15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textRotation="90" wrapText="1"/>
    </xf>
    <xf numFmtId="0" fontId="4" fillId="0" borderId="12" xfId="0" applyFont="1" applyBorder="1" applyAlignment="1" applyProtection="1">
      <alignment horizontal="center" vertical="center" wrapText="1"/>
    </xf>
  </cellXfs>
  <cellStyles count="5">
    <cellStyle name="Lien hypertexte" xfId="3" builtinId="8"/>
    <cellStyle name="Milliers [0]" xfId="4" builtinId="6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148167</xdr:colOff>
      <xdr:row>36</xdr:row>
      <xdr:rowOff>84667</xdr:rowOff>
    </xdr:from>
    <xdr:to>
      <xdr:col>4</xdr:col>
      <xdr:colOff>370417</xdr:colOff>
      <xdr:row>37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80317" y="6555317"/>
          <a:ext cx="222250" cy="1312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148167</xdr:colOff>
      <xdr:row>37</xdr:row>
      <xdr:rowOff>137584</xdr:rowOff>
    </xdr:from>
    <xdr:to>
      <xdr:col>4</xdr:col>
      <xdr:colOff>370417</xdr:colOff>
      <xdr:row>38</xdr:row>
      <xdr:rowOff>84667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80317" y="6792384"/>
          <a:ext cx="222250" cy="1312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148167</xdr:colOff>
      <xdr:row>38</xdr:row>
      <xdr:rowOff>179918</xdr:rowOff>
    </xdr:from>
    <xdr:to>
      <xdr:col>4</xdr:col>
      <xdr:colOff>370417</xdr:colOff>
      <xdr:row>39</xdr:row>
      <xdr:rowOff>127001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80317" y="7018868"/>
          <a:ext cx="222250" cy="1312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148167</xdr:colOff>
      <xdr:row>40</xdr:row>
      <xdr:rowOff>10585</xdr:rowOff>
    </xdr:from>
    <xdr:to>
      <xdr:col>4</xdr:col>
      <xdr:colOff>370417</xdr:colOff>
      <xdr:row>40</xdr:row>
      <xdr:rowOff>148168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80317" y="7217835"/>
          <a:ext cx="222250" cy="1375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152400</xdr:colOff>
      <xdr:row>41</xdr:row>
      <xdr:rowOff>28575</xdr:rowOff>
    </xdr:from>
    <xdr:to>
      <xdr:col>4</xdr:col>
      <xdr:colOff>374650</xdr:colOff>
      <xdr:row>41</xdr:row>
      <xdr:rowOff>166158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384550" y="7419975"/>
          <a:ext cx="222250" cy="13758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9525</xdr:rowOff>
    </xdr:from>
    <xdr:to>
      <xdr:col>2</xdr:col>
      <xdr:colOff>133350</xdr:colOff>
      <xdr:row>15</xdr:row>
      <xdr:rowOff>19050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895350" y="2403475"/>
          <a:ext cx="0" cy="193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180975</xdr:rowOff>
    </xdr:from>
    <xdr:to>
      <xdr:col>3</xdr:col>
      <xdr:colOff>0</xdr:colOff>
      <xdr:row>15</xdr:row>
      <xdr:rowOff>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524000" y="2390775"/>
          <a:ext cx="0" cy="187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13</xdr:row>
      <xdr:rowOff>180975</xdr:rowOff>
    </xdr:from>
    <xdr:to>
      <xdr:col>4</xdr:col>
      <xdr:colOff>381000</xdr:colOff>
      <xdr:row>15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667000" y="2390775"/>
          <a:ext cx="0" cy="187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15</xdr:row>
      <xdr:rowOff>0</xdr:rowOff>
    </xdr:from>
    <xdr:to>
      <xdr:col>4</xdr:col>
      <xdr:colOff>371475</xdr:colOff>
      <xdr:row>15</xdr:row>
      <xdr:rowOff>9525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885825" y="2578100"/>
          <a:ext cx="1771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8</xdr:row>
      <xdr:rowOff>47625</xdr:rowOff>
    </xdr:from>
    <xdr:to>
      <xdr:col>14</xdr:col>
      <xdr:colOff>371475</xdr:colOff>
      <xdr:row>8</xdr:row>
      <xdr:rowOff>138642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639550" y="1336675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219075</xdr:colOff>
      <xdr:row>10</xdr:row>
      <xdr:rowOff>66675</xdr:rowOff>
    </xdr:from>
    <xdr:to>
      <xdr:col>14</xdr:col>
      <xdr:colOff>381000</xdr:colOff>
      <xdr:row>10</xdr:row>
      <xdr:rowOff>157692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649075" y="1724025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238125</xdr:colOff>
      <xdr:row>12</xdr:row>
      <xdr:rowOff>47625</xdr:rowOff>
    </xdr:from>
    <xdr:to>
      <xdr:col>14</xdr:col>
      <xdr:colOff>400050</xdr:colOff>
      <xdr:row>12</xdr:row>
      <xdr:rowOff>138642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668125" y="2073275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55563</xdr:rowOff>
    </xdr:from>
    <xdr:to>
      <xdr:col>1</xdr:col>
      <xdr:colOff>463550</xdr:colOff>
      <xdr:row>12</xdr:row>
      <xdr:rowOff>158750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1E062F-44FD-4F26-A888-C85F0378A9BA}"/>
            </a:ext>
          </a:extLst>
        </xdr:cNvPr>
        <xdr:cNvSpPr/>
      </xdr:nvSpPr>
      <xdr:spPr>
        <a:xfrm>
          <a:off x="0" y="1937703"/>
          <a:ext cx="1827530" cy="21748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RUBRIQUES</a:t>
          </a:r>
        </a:p>
      </xdr:txBody>
    </xdr:sp>
    <xdr:clientData/>
  </xdr:twoCellAnchor>
  <xdr:twoCellAnchor>
    <xdr:from>
      <xdr:col>0</xdr:col>
      <xdr:colOff>0</xdr:colOff>
      <xdr:row>11</xdr:row>
      <xdr:rowOff>55563</xdr:rowOff>
    </xdr:from>
    <xdr:to>
      <xdr:col>1</xdr:col>
      <xdr:colOff>486394</xdr:colOff>
      <xdr:row>12</xdr:row>
      <xdr:rowOff>158750</xdr:rowOff>
    </xdr:to>
    <xdr:sp macro="" textlink="">
      <xdr:nvSpPr>
        <xdr:cNvPr id="4" name="Rectangle 3">
          <a:extLst/>
        </xdr:cNvPr>
        <xdr:cNvSpPr/>
      </xdr:nvSpPr>
      <xdr:spPr>
        <a:xfrm>
          <a:off x="0" y="1937703"/>
          <a:ext cx="1850374" cy="217487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RUBRIQUES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14</xdr:row>
      <xdr:rowOff>38100</xdr:rowOff>
    </xdr:from>
    <xdr:to>
      <xdr:col>11</xdr:col>
      <xdr:colOff>381000</xdr:colOff>
      <xdr:row>14</xdr:row>
      <xdr:rowOff>38100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CxnSpPr/>
      </xdr:nvCxnSpPr>
      <xdr:spPr>
        <a:xfrm>
          <a:off x="5711825" y="2679700"/>
          <a:ext cx="38417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19</xdr:row>
      <xdr:rowOff>38100</xdr:rowOff>
    </xdr:from>
    <xdr:to>
      <xdr:col>11</xdr:col>
      <xdr:colOff>390525</xdr:colOff>
      <xdr:row>19</xdr:row>
      <xdr:rowOff>38100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5715000" y="3759200"/>
          <a:ext cx="39052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24</xdr:row>
      <xdr:rowOff>38100</xdr:rowOff>
    </xdr:from>
    <xdr:to>
      <xdr:col>11</xdr:col>
      <xdr:colOff>371475</xdr:colOff>
      <xdr:row>24</xdr:row>
      <xdr:rowOff>38100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5715000" y="4838700"/>
          <a:ext cx="37147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15</xdr:row>
      <xdr:rowOff>9525</xdr:rowOff>
    </xdr:from>
    <xdr:to>
      <xdr:col>9</xdr:col>
      <xdr:colOff>304800</xdr:colOff>
      <xdr:row>15</xdr:row>
      <xdr:rowOff>152400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4781550" y="2454275"/>
          <a:ext cx="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51</xdr:row>
      <xdr:rowOff>76200</xdr:rowOff>
    </xdr:from>
    <xdr:to>
      <xdr:col>12</xdr:col>
      <xdr:colOff>409575</xdr:colOff>
      <xdr:row>51</xdr:row>
      <xdr:rowOff>76200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5495925" y="7943850"/>
          <a:ext cx="3619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RowColHeaders="0" zoomScaleNormal="100" workbookViewId="0">
      <selection sqref="A1:I42"/>
    </sheetView>
  </sheetViews>
  <sheetFormatPr baseColWidth="10" defaultColWidth="11.5546875" defaultRowHeight="14.4" x14ac:dyDescent="0.3"/>
  <cols>
    <col min="1" max="16384" width="11.5546875" style="4"/>
  </cols>
  <sheetData>
    <row r="1" spans="1:9" x14ac:dyDescent="0.3">
      <c r="A1" s="321" t="s">
        <v>425</v>
      </c>
      <c r="B1" s="321"/>
      <c r="C1" s="321"/>
      <c r="D1" s="321"/>
      <c r="E1" s="321"/>
      <c r="F1" s="321"/>
      <c r="G1" s="321"/>
      <c r="H1" s="321"/>
      <c r="I1" s="321"/>
    </row>
    <row r="2" spans="1:9" x14ac:dyDescent="0.3">
      <c r="A2" s="321"/>
      <c r="B2" s="321"/>
      <c r="C2" s="321"/>
      <c r="D2" s="321"/>
      <c r="E2" s="321"/>
      <c r="F2" s="321"/>
      <c r="G2" s="321"/>
      <c r="H2" s="321"/>
      <c r="I2" s="321"/>
    </row>
    <row r="3" spans="1:9" x14ac:dyDescent="0.3">
      <c r="A3" s="321"/>
      <c r="B3" s="321"/>
      <c r="C3" s="321"/>
      <c r="D3" s="321"/>
      <c r="E3" s="321"/>
      <c r="F3" s="321"/>
      <c r="G3" s="321"/>
      <c r="H3" s="321"/>
      <c r="I3" s="321"/>
    </row>
    <row r="4" spans="1:9" x14ac:dyDescent="0.3">
      <c r="A4" s="321"/>
      <c r="B4" s="321"/>
      <c r="C4" s="321"/>
      <c r="D4" s="321"/>
      <c r="E4" s="321"/>
      <c r="F4" s="321"/>
      <c r="G4" s="321"/>
      <c r="H4" s="321"/>
      <c r="I4" s="321"/>
    </row>
    <row r="5" spans="1:9" x14ac:dyDescent="0.3">
      <c r="A5" s="321"/>
      <c r="B5" s="321"/>
      <c r="C5" s="321"/>
      <c r="D5" s="321"/>
      <c r="E5" s="321"/>
      <c r="F5" s="321"/>
      <c r="G5" s="321"/>
      <c r="H5" s="321"/>
      <c r="I5" s="321"/>
    </row>
    <row r="6" spans="1:9" x14ac:dyDescent="0.3">
      <c r="A6" s="321"/>
      <c r="B6" s="321"/>
      <c r="C6" s="321"/>
      <c r="D6" s="321"/>
      <c r="E6" s="321"/>
      <c r="F6" s="321"/>
      <c r="G6" s="321"/>
      <c r="H6" s="321"/>
      <c r="I6" s="321"/>
    </row>
    <row r="7" spans="1:9" x14ac:dyDescent="0.3">
      <c r="A7" s="321"/>
      <c r="B7" s="321"/>
      <c r="C7" s="321"/>
      <c r="D7" s="321"/>
      <c r="E7" s="321"/>
      <c r="F7" s="321"/>
      <c r="G7" s="321"/>
      <c r="H7" s="321"/>
      <c r="I7" s="321"/>
    </row>
    <row r="8" spans="1:9" x14ac:dyDescent="0.3">
      <c r="A8" s="321"/>
      <c r="B8" s="321"/>
      <c r="C8" s="321"/>
      <c r="D8" s="321"/>
      <c r="E8" s="321"/>
      <c r="F8" s="321"/>
      <c r="G8" s="321"/>
      <c r="H8" s="321"/>
      <c r="I8" s="321"/>
    </row>
    <row r="9" spans="1:9" x14ac:dyDescent="0.3">
      <c r="A9" s="321"/>
      <c r="B9" s="321"/>
      <c r="C9" s="321"/>
      <c r="D9" s="321"/>
      <c r="E9" s="321"/>
      <c r="F9" s="321"/>
      <c r="G9" s="321"/>
      <c r="H9" s="321"/>
      <c r="I9" s="321"/>
    </row>
    <row r="10" spans="1:9" x14ac:dyDescent="0.3">
      <c r="A10" s="321"/>
      <c r="B10" s="321"/>
      <c r="C10" s="321"/>
      <c r="D10" s="321"/>
      <c r="E10" s="321"/>
      <c r="F10" s="321"/>
      <c r="G10" s="321"/>
      <c r="H10" s="321"/>
      <c r="I10" s="321"/>
    </row>
    <row r="11" spans="1:9" x14ac:dyDescent="0.3">
      <c r="A11" s="321"/>
      <c r="B11" s="321"/>
      <c r="C11" s="321"/>
      <c r="D11" s="321"/>
      <c r="E11" s="321"/>
      <c r="F11" s="321"/>
      <c r="G11" s="321"/>
      <c r="H11" s="321"/>
      <c r="I11" s="321"/>
    </row>
    <row r="12" spans="1:9" x14ac:dyDescent="0.3">
      <c r="A12" s="321"/>
      <c r="B12" s="321"/>
      <c r="C12" s="321"/>
      <c r="D12" s="321"/>
      <c r="E12" s="321"/>
      <c r="F12" s="321"/>
      <c r="G12" s="321"/>
      <c r="H12" s="321"/>
      <c r="I12" s="321"/>
    </row>
    <row r="13" spans="1:9" x14ac:dyDescent="0.3">
      <c r="A13" s="321"/>
      <c r="B13" s="321"/>
      <c r="C13" s="321"/>
      <c r="D13" s="321"/>
      <c r="E13" s="321"/>
      <c r="F13" s="321"/>
      <c r="G13" s="321"/>
      <c r="H13" s="321"/>
      <c r="I13" s="321"/>
    </row>
    <row r="14" spans="1:9" x14ac:dyDescent="0.3">
      <c r="A14" s="321"/>
      <c r="B14" s="321"/>
      <c r="C14" s="321"/>
      <c r="D14" s="321"/>
      <c r="E14" s="321"/>
      <c r="F14" s="321"/>
      <c r="G14" s="321"/>
      <c r="H14" s="321"/>
      <c r="I14" s="321"/>
    </row>
    <row r="15" spans="1:9" x14ac:dyDescent="0.3">
      <c r="A15" s="321"/>
      <c r="B15" s="321"/>
      <c r="C15" s="321"/>
      <c r="D15" s="321"/>
      <c r="E15" s="321"/>
      <c r="F15" s="321"/>
      <c r="G15" s="321"/>
      <c r="H15" s="321"/>
      <c r="I15" s="321"/>
    </row>
    <row r="16" spans="1:9" x14ac:dyDescent="0.3">
      <c r="A16" s="321"/>
      <c r="B16" s="321"/>
      <c r="C16" s="321"/>
      <c r="D16" s="321"/>
      <c r="E16" s="321"/>
      <c r="F16" s="321"/>
      <c r="G16" s="321"/>
      <c r="H16" s="321"/>
      <c r="I16" s="321"/>
    </row>
    <row r="17" spans="1:9" x14ac:dyDescent="0.3">
      <c r="A17" s="321"/>
      <c r="B17" s="321"/>
      <c r="C17" s="321"/>
      <c r="D17" s="321"/>
      <c r="E17" s="321"/>
      <c r="F17" s="321"/>
      <c r="G17" s="321"/>
      <c r="H17" s="321"/>
      <c r="I17" s="321"/>
    </row>
    <row r="18" spans="1:9" x14ac:dyDescent="0.3">
      <c r="A18" s="321"/>
      <c r="B18" s="321"/>
      <c r="C18" s="321"/>
      <c r="D18" s="321"/>
      <c r="E18" s="321"/>
      <c r="F18" s="321"/>
      <c r="G18" s="321"/>
      <c r="H18" s="321"/>
      <c r="I18" s="321"/>
    </row>
    <row r="19" spans="1:9" x14ac:dyDescent="0.3">
      <c r="A19" s="321"/>
      <c r="B19" s="321"/>
      <c r="C19" s="321"/>
      <c r="D19" s="321"/>
      <c r="E19" s="321"/>
      <c r="F19" s="321"/>
      <c r="G19" s="321"/>
      <c r="H19" s="321"/>
      <c r="I19" s="321"/>
    </row>
    <row r="20" spans="1:9" x14ac:dyDescent="0.3">
      <c r="A20" s="321"/>
      <c r="B20" s="321"/>
      <c r="C20" s="321"/>
      <c r="D20" s="321"/>
      <c r="E20" s="321"/>
      <c r="F20" s="321"/>
      <c r="G20" s="321"/>
      <c r="H20" s="321"/>
      <c r="I20" s="321"/>
    </row>
    <row r="21" spans="1:9" x14ac:dyDescent="0.3">
      <c r="A21" s="321"/>
      <c r="B21" s="321"/>
      <c r="C21" s="321"/>
      <c r="D21" s="321"/>
      <c r="E21" s="321"/>
      <c r="F21" s="321"/>
      <c r="G21" s="321"/>
      <c r="H21" s="321"/>
      <c r="I21" s="321"/>
    </row>
    <row r="22" spans="1:9" x14ac:dyDescent="0.3">
      <c r="A22" s="321"/>
      <c r="B22" s="321"/>
      <c r="C22" s="321"/>
      <c r="D22" s="321"/>
      <c r="E22" s="321"/>
      <c r="F22" s="321"/>
      <c r="G22" s="321"/>
      <c r="H22" s="321"/>
      <c r="I22" s="321"/>
    </row>
    <row r="23" spans="1:9" x14ac:dyDescent="0.3">
      <c r="A23" s="321"/>
      <c r="B23" s="321"/>
      <c r="C23" s="321"/>
      <c r="D23" s="321"/>
      <c r="E23" s="321"/>
      <c r="F23" s="321"/>
      <c r="G23" s="321"/>
      <c r="H23" s="321"/>
      <c r="I23" s="321"/>
    </row>
    <row r="24" spans="1:9" x14ac:dyDescent="0.3">
      <c r="A24" s="321"/>
      <c r="B24" s="321"/>
      <c r="C24" s="321"/>
      <c r="D24" s="321"/>
      <c r="E24" s="321"/>
      <c r="F24" s="321"/>
      <c r="G24" s="321"/>
      <c r="H24" s="321"/>
      <c r="I24" s="321"/>
    </row>
    <row r="25" spans="1:9" x14ac:dyDescent="0.3">
      <c r="A25" s="321"/>
      <c r="B25" s="321"/>
      <c r="C25" s="321"/>
      <c r="D25" s="321"/>
      <c r="E25" s="321"/>
      <c r="F25" s="321"/>
      <c r="G25" s="321"/>
      <c r="H25" s="321"/>
      <c r="I25" s="321"/>
    </row>
    <row r="26" spans="1:9" x14ac:dyDescent="0.3">
      <c r="A26" s="321"/>
      <c r="B26" s="321"/>
      <c r="C26" s="321"/>
      <c r="D26" s="321"/>
      <c r="E26" s="321"/>
      <c r="F26" s="321"/>
      <c r="G26" s="321"/>
      <c r="H26" s="321"/>
      <c r="I26" s="321"/>
    </row>
    <row r="27" spans="1:9" x14ac:dyDescent="0.3">
      <c r="A27" s="321"/>
      <c r="B27" s="321"/>
      <c r="C27" s="321"/>
      <c r="D27" s="321"/>
      <c r="E27" s="321"/>
      <c r="F27" s="321"/>
      <c r="G27" s="321"/>
      <c r="H27" s="321"/>
      <c r="I27" s="321"/>
    </row>
    <row r="28" spans="1:9" x14ac:dyDescent="0.3">
      <c r="A28" s="321"/>
      <c r="B28" s="321"/>
      <c r="C28" s="321"/>
      <c r="D28" s="321"/>
      <c r="E28" s="321"/>
      <c r="F28" s="321"/>
      <c r="G28" s="321"/>
      <c r="H28" s="321"/>
      <c r="I28" s="321"/>
    </row>
    <row r="29" spans="1:9" x14ac:dyDescent="0.3">
      <c r="A29" s="321"/>
      <c r="B29" s="321"/>
      <c r="C29" s="321"/>
      <c r="D29" s="321"/>
      <c r="E29" s="321"/>
      <c r="F29" s="321"/>
      <c r="G29" s="321"/>
      <c r="H29" s="321"/>
      <c r="I29" s="321"/>
    </row>
    <row r="30" spans="1:9" x14ac:dyDescent="0.3">
      <c r="A30" s="321"/>
      <c r="B30" s="321"/>
      <c r="C30" s="321"/>
      <c r="D30" s="321"/>
      <c r="E30" s="321"/>
      <c r="F30" s="321"/>
      <c r="G30" s="321"/>
      <c r="H30" s="321"/>
      <c r="I30" s="321"/>
    </row>
    <row r="31" spans="1:9" x14ac:dyDescent="0.3">
      <c r="A31" s="321"/>
      <c r="B31" s="321"/>
      <c r="C31" s="321"/>
      <c r="D31" s="321"/>
      <c r="E31" s="321"/>
      <c r="F31" s="321"/>
      <c r="G31" s="321"/>
      <c r="H31" s="321"/>
      <c r="I31" s="321"/>
    </row>
    <row r="32" spans="1:9" x14ac:dyDescent="0.3">
      <c r="A32" s="321"/>
      <c r="B32" s="321"/>
      <c r="C32" s="321"/>
      <c r="D32" s="321"/>
      <c r="E32" s="321"/>
      <c r="F32" s="321"/>
      <c r="G32" s="321"/>
      <c r="H32" s="321"/>
      <c r="I32" s="321"/>
    </row>
    <row r="33" spans="1:9" x14ac:dyDescent="0.3">
      <c r="A33" s="321"/>
      <c r="B33" s="321"/>
      <c r="C33" s="321"/>
      <c r="D33" s="321"/>
      <c r="E33" s="321"/>
      <c r="F33" s="321"/>
      <c r="G33" s="321"/>
      <c r="H33" s="321"/>
      <c r="I33" s="321"/>
    </row>
    <row r="34" spans="1:9" x14ac:dyDescent="0.3">
      <c r="A34" s="321"/>
      <c r="B34" s="321"/>
      <c r="C34" s="321"/>
      <c r="D34" s="321"/>
      <c r="E34" s="321"/>
      <c r="F34" s="321"/>
      <c r="G34" s="321"/>
      <c r="H34" s="321"/>
      <c r="I34" s="321"/>
    </row>
    <row r="35" spans="1:9" x14ac:dyDescent="0.3">
      <c r="A35" s="321"/>
      <c r="B35" s="321"/>
      <c r="C35" s="321"/>
      <c r="D35" s="321"/>
      <c r="E35" s="321"/>
      <c r="F35" s="321"/>
      <c r="G35" s="321"/>
      <c r="H35" s="321"/>
      <c r="I35" s="321"/>
    </row>
    <row r="36" spans="1:9" x14ac:dyDescent="0.3">
      <c r="A36" s="321"/>
      <c r="B36" s="321"/>
      <c r="C36" s="321"/>
      <c r="D36" s="321"/>
      <c r="E36" s="321"/>
      <c r="F36" s="321"/>
      <c r="G36" s="321"/>
      <c r="H36" s="321"/>
      <c r="I36" s="321"/>
    </row>
    <row r="37" spans="1:9" x14ac:dyDescent="0.3">
      <c r="A37" s="321"/>
      <c r="B37" s="321"/>
      <c r="C37" s="321"/>
      <c r="D37" s="321"/>
      <c r="E37" s="321"/>
      <c r="F37" s="321"/>
      <c r="G37" s="321"/>
      <c r="H37" s="321"/>
      <c r="I37" s="321"/>
    </row>
    <row r="38" spans="1:9" x14ac:dyDescent="0.3">
      <c r="A38" s="321"/>
      <c r="B38" s="321"/>
      <c r="C38" s="321"/>
      <c r="D38" s="321"/>
      <c r="E38" s="321"/>
      <c r="F38" s="321"/>
      <c r="G38" s="321"/>
      <c r="H38" s="321"/>
      <c r="I38" s="321"/>
    </row>
    <row r="39" spans="1:9" x14ac:dyDescent="0.3">
      <c r="A39" s="321"/>
      <c r="B39" s="321"/>
      <c r="C39" s="321"/>
      <c r="D39" s="321"/>
      <c r="E39" s="321"/>
      <c r="F39" s="321"/>
      <c r="G39" s="321"/>
      <c r="H39" s="321"/>
      <c r="I39" s="321"/>
    </row>
    <row r="40" spans="1:9" x14ac:dyDescent="0.3">
      <c r="A40" s="321"/>
      <c r="B40" s="321"/>
      <c r="C40" s="321"/>
      <c r="D40" s="321"/>
      <c r="E40" s="321"/>
      <c r="F40" s="321"/>
      <c r="G40" s="321"/>
      <c r="H40" s="321"/>
      <c r="I40" s="321"/>
    </row>
    <row r="41" spans="1:9" x14ac:dyDescent="0.3">
      <c r="A41" s="321"/>
      <c r="B41" s="321"/>
      <c r="C41" s="321"/>
      <c r="D41" s="321"/>
      <c r="E41" s="321"/>
      <c r="F41" s="321"/>
      <c r="G41" s="321"/>
      <c r="H41" s="321"/>
      <c r="I41" s="321"/>
    </row>
    <row r="42" spans="1:9" x14ac:dyDescent="0.3">
      <c r="A42" s="321"/>
      <c r="B42" s="321"/>
      <c r="C42" s="321"/>
      <c r="D42" s="321"/>
      <c r="E42" s="321"/>
      <c r="F42" s="321"/>
      <c r="G42" s="321"/>
      <c r="H42" s="321"/>
      <c r="I42" s="321"/>
    </row>
  </sheetData>
  <sheetProtection algorithmName="SHA-512" hashValue="QvpIDUJX1CyI+47E9C1oVbYD5wW6KizqQ3fvxnsLPoOkIbGrGRTiP78OXSY0lF+gA6j0WdU+Dbyj0M1UvqF96A==" saltValue="bDo411w5BBHjf8Oac9r07A==" spinCount="100000" sheet="1" selectLockedCells="1"/>
  <mergeCells count="1">
    <mergeCell ref="A1:I42"/>
  </mergeCells>
  <pageMargins left="0.31496062992125984" right="0.70866141732283472" top="0.74803149606299213" bottom="0.74803149606299213" header="0.31496062992125984" footer="0.31496062992125984"/>
  <pageSetup paperSize="9" scale="88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H4" sqref="H4:K4"/>
    </sheetView>
  </sheetViews>
  <sheetFormatPr baseColWidth="10" defaultColWidth="10.6640625" defaultRowHeight="13.8" x14ac:dyDescent="0.25"/>
  <cols>
    <col min="1" max="1" width="20.77734375" style="129" customWidth="1"/>
    <col min="2" max="2" width="32.33203125" style="129" customWidth="1"/>
    <col min="3" max="3" width="1.6640625" style="129" customWidth="1"/>
    <col min="4" max="4" width="5.5546875" style="129" customWidth="1"/>
    <col min="5" max="5" width="21.44140625" style="129" customWidth="1"/>
    <col min="6" max="6" width="23.5546875" style="129" customWidth="1"/>
    <col min="7" max="7" width="23.33203125" style="129" customWidth="1"/>
    <col min="8" max="8" width="7.6640625" style="129" customWidth="1"/>
    <col min="9" max="9" width="5" style="129" bestFit="1" customWidth="1"/>
    <col min="10" max="10" width="17.33203125" style="129" customWidth="1"/>
    <col min="11" max="11" width="20.33203125" style="129" customWidth="1"/>
    <col min="12" max="12" width="18.5546875" style="129" customWidth="1"/>
    <col min="13" max="16384" width="10.6640625" style="129"/>
  </cols>
  <sheetData>
    <row r="1" spans="1:11" x14ac:dyDescent="0.25">
      <c r="A1" s="118"/>
      <c r="B1" s="118"/>
      <c r="C1" s="118"/>
      <c r="D1" s="118"/>
      <c r="E1" s="118"/>
      <c r="F1" s="137">
        <v>5</v>
      </c>
      <c r="G1" s="118"/>
      <c r="H1" s="118"/>
      <c r="I1" s="118"/>
      <c r="J1" s="118"/>
      <c r="K1" s="118"/>
    </row>
    <row r="2" spans="1:11" ht="14.1" customHeight="1" x14ac:dyDescent="0.25">
      <c r="A2" s="470" t="s">
        <v>3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</row>
    <row r="3" spans="1:11" ht="14.1" customHeight="1" x14ac:dyDescent="0.25">
      <c r="A3" s="470"/>
      <c r="B3" s="470"/>
      <c r="C3" s="470"/>
      <c r="D3" s="470"/>
      <c r="E3" s="470"/>
      <c r="F3" s="470"/>
      <c r="G3" s="470"/>
      <c r="H3" s="470"/>
      <c r="I3" s="470"/>
      <c r="J3" s="470"/>
      <c r="K3" s="470"/>
    </row>
    <row r="4" spans="1:11" ht="16.5" customHeight="1" x14ac:dyDescent="0.25">
      <c r="A4" s="277" t="s">
        <v>646</v>
      </c>
      <c r="B4" s="497"/>
      <c r="C4" s="497"/>
      <c r="D4" s="497"/>
      <c r="E4" s="497"/>
      <c r="F4" s="497"/>
      <c r="G4" s="306" t="s">
        <v>652</v>
      </c>
      <c r="H4" s="451"/>
      <c r="I4" s="451"/>
      <c r="J4" s="451"/>
      <c r="K4" s="451"/>
    </row>
    <row r="5" spans="1:11" ht="16.5" customHeight="1" x14ac:dyDescent="0.25">
      <c r="A5" s="308" t="s">
        <v>648</v>
      </c>
      <c r="B5" s="497"/>
      <c r="C5" s="497"/>
      <c r="D5" s="497"/>
      <c r="E5" s="497"/>
      <c r="F5" s="497"/>
      <c r="G5" s="309" t="s">
        <v>645</v>
      </c>
      <c r="H5" s="451"/>
      <c r="I5" s="451"/>
      <c r="J5" s="451"/>
      <c r="K5" s="451"/>
    </row>
    <row r="6" spans="1:11" x14ac:dyDescent="0.2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ht="15.6" x14ac:dyDescent="0.25">
      <c r="A7" s="440" t="s">
        <v>85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</row>
    <row r="8" spans="1:11" ht="15.6" x14ac:dyDescent="0.25">
      <c r="A8" s="118"/>
      <c r="B8" s="138"/>
      <c r="C8" s="138"/>
      <c r="D8" s="138"/>
      <c r="E8" s="440"/>
      <c r="F8" s="440"/>
      <c r="G8" s="138"/>
      <c r="H8" s="118"/>
      <c r="I8" s="118"/>
      <c r="J8" s="118"/>
      <c r="K8" s="118"/>
    </row>
    <row r="9" spans="1:11" x14ac:dyDescent="0.25">
      <c r="A9" s="477" t="s">
        <v>0</v>
      </c>
      <c r="B9" s="478"/>
      <c r="C9" s="479"/>
      <c r="D9" s="490" t="s">
        <v>10</v>
      </c>
      <c r="E9" s="490" t="s">
        <v>11</v>
      </c>
      <c r="F9" s="490"/>
      <c r="G9" s="490" t="s">
        <v>14</v>
      </c>
      <c r="H9" s="490"/>
      <c r="I9" s="490" t="s">
        <v>10</v>
      </c>
      <c r="J9" s="490" t="s">
        <v>11</v>
      </c>
      <c r="K9" s="490"/>
    </row>
    <row r="10" spans="1:11" x14ac:dyDescent="0.25">
      <c r="A10" s="480"/>
      <c r="B10" s="481"/>
      <c r="C10" s="482"/>
      <c r="D10" s="490"/>
      <c r="E10" s="139" t="s">
        <v>12</v>
      </c>
      <c r="F10" s="139" t="s">
        <v>13</v>
      </c>
      <c r="G10" s="490"/>
      <c r="H10" s="490"/>
      <c r="I10" s="490"/>
      <c r="J10" s="139" t="s">
        <v>12</v>
      </c>
      <c r="K10" s="139" t="s">
        <v>13</v>
      </c>
    </row>
    <row r="11" spans="1:11" ht="15.6" x14ac:dyDescent="0.25">
      <c r="A11" s="493" t="s">
        <v>4</v>
      </c>
      <c r="B11" s="494"/>
      <c r="C11" s="495"/>
      <c r="D11" s="140">
        <v>1</v>
      </c>
      <c r="E11" s="141"/>
      <c r="F11" s="141"/>
      <c r="G11" s="491" t="s">
        <v>15</v>
      </c>
      <c r="H11" s="491"/>
      <c r="I11" s="141"/>
      <c r="J11" s="141"/>
      <c r="K11" s="141"/>
    </row>
    <row r="12" spans="1:11" ht="15.6" x14ac:dyDescent="0.25">
      <c r="A12" s="493" t="s">
        <v>5</v>
      </c>
      <c r="B12" s="494"/>
      <c r="C12" s="495"/>
      <c r="D12" s="140">
        <v>2</v>
      </c>
      <c r="E12" s="141"/>
      <c r="F12" s="141"/>
      <c r="G12" s="491" t="s">
        <v>16</v>
      </c>
      <c r="H12" s="491"/>
      <c r="I12" s="141"/>
      <c r="J12" s="141"/>
      <c r="K12" s="141"/>
    </row>
    <row r="13" spans="1:11" ht="15.6" x14ac:dyDescent="0.25">
      <c r="A13" s="493" t="s">
        <v>6</v>
      </c>
      <c r="B13" s="494"/>
      <c r="C13" s="495"/>
      <c r="D13" s="140">
        <v>3</v>
      </c>
      <c r="E13" s="141"/>
      <c r="F13" s="141"/>
      <c r="G13" s="491" t="s">
        <v>17</v>
      </c>
      <c r="H13" s="491"/>
      <c r="I13" s="140">
        <v>3</v>
      </c>
      <c r="J13" s="141"/>
      <c r="K13" s="141"/>
    </row>
    <row r="14" spans="1:11" ht="15.6" x14ac:dyDescent="0.25">
      <c r="A14" s="493" t="s">
        <v>7</v>
      </c>
      <c r="B14" s="494"/>
      <c r="C14" s="495"/>
      <c r="D14" s="141"/>
      <c r="E14" s="141"/>
      <c r="F14" s="141"/>
      <c r="G14" s="473" t="s">
        <v>18</v>
      </c>
      <c r="H14" s="474"/>
      <c r="I14" s="133"/>
      <c r="J14" s="133"/>
      <c r="K14" s="133"/>
    </row>
    <row r="15" spans="1:11" ht="15.6" x14ac:dyDescent="0.25">
      <c r="A15" s="493" t="s">
        <v>8</v>
      </c>
      <c r="B15" s="494"/>
      <c r="C15" s="495"/>
      <c r="D15" s="141"/>
      <c r="E15" s="141"/>
      <c r="F15" s="141"/>
      <c r="G15" s="488"/>
      <c r="H15" s="489"/>
      <c r="I15" s="133"/>
      <c r="J15" s="133"/>
      <c r="K15" s="133"/>
    </row>
    <row r="16" spans="1:11" s="142" customFormat="1" ht="15.6" x14ac:dyDescent="0.3">
      <c r="A16" s="471" t="s">
        <v>9</v>
      </c>
      <c r="B16" s="496"/>
      <c r="C16" s="496"/>
      <c r="D16" s="298"/>
      <c r="E16" s="292">
        <f>+E11+E12+E13+E14+E15</f>
        <v>0</v>
      </c>
      <c r="F16" s="292">
        <f>+F11+F12+F13+F14+F15</f>
        <v>0</v>
      </c>
      <c r="G16" s="471" t="s">
        <v>19</v>
      </c>
      <c r="H16" s="472"/>
      <c r="I16" s="299"/>
      <c r="J16" s="292">
        <f t="shared" ref="J16:K16" si="0">+J11+J12+J13+J14+J15</f>
        <v>0</v>
      </c>
      <c r="K16" s="292">
        <f t="shared" si="0"/>
        <v>0</v>
      </c>
    </row>
    <row r="17" spans="1:11" ht="15.6" x14ac:dyDescent="0.25">
      <c r="A17" s="118"/>
      <c r="B17" s="118"/>
      <c r="C17" s="138"/>
      <c r="D17" s="138"/>
      <c r="E17" s="138"/>
      <c r="F17" s="138"/>
      <c r="G17" s="138"/>
      <c r="H17" s="171"/>
      <c r="I17" s="171"/>
      <c r="J17" s="171"/>
      <c r="K17" s="171"/>
    </row>
    <row r="18" spans="1:11" ht="15.6" customHeight="1" x14ac:dyDescent="0.25">
      <c r="A18" s="118"/>
      <c r="B18" s="463" t="s">
        <v>604</v>
      </c>
      <c r="C18" s="463"/>
      <c r="D18" s="463"/>
      <c r="E18" s="463"/>
      <c r="F18" s="463"/>
      <c r="G18" s="463"/>
      <c r="H18" s="171"/>
      <c r="I18" s="171"/>
      <c r="J18" s="171"/>
      <c r="K18" s="171"/>
    </row>
    <row r="19" spans="1:11" ht="9.6" customHeight="1" x14ac:dyDescent="0.25">
      <c r="A19" s="118"/>
      <c r="B19" s="118"/>
      <c r="C19" s="138"/>
      <c r="D19" s="138"/>
      <c r="E19" s="138"/>
      <c r="F19" s="138"/>
      <c r="G19" s="138"/>
      <c r="H19" s="171"/>
      <c r="I19" s="171"/>
      <c r="J19" s="171"/>
      <c r="K19" s="171"/>
    </row>
    <row r="20" spans="1:11" ht="14.7" customHeight="1" x14ac:dyDescent="0.25">
      <c r="A20" s="469" t="s">
        <v>40</v>
      </c>
      <c r="B20" s="469"/>
      <c r="C20" s="469"/>
      <c r="D20" s="469"/>
      <c r="E20" s="469"/>
      <c r="F20" s="469"/>
      <c r="G20" s="118"/>
      <c r="H20" s="171"/>
      <c r="I20" s="171"/>
      <c r="J20" s="171"/>
      <c r="K20" s="171"/>
    </row>
    <row r="21" spans="1:11" ht="14.7" customHeight="1" x14ac:dyDescent="0.25">
      <c r="A21" s="485" t="s">
        <v>20</v>
      </c>
      <c r="B21" s="485"/>
      <c r="C21" s="485"/>
      <c r="D21" s="486" t="s">
        <v>10</v>
      </c>
      <c r="E21" s="487" t="s">
        <v>11</v>
      </c>
      <c r="F21" s="487"/>
      <c r="G21" s="492"/>
      <c r="H21" s="171"/>
      <c r="I21" s="171"/>
      <c r="J21" s="171"/>
      <c r="K21" s="171"/>
    </row>
    <row r="22" spans="1:11" ht="14.1" customHeight="1" x14ac:dyDescent="0.25">
      <c r="A22" s="485"/>
      <c r="B22" s="485"/>
      <c r="C22" s="485"/>
      <c r="D22" s="486"/>
      <c r="E22" s="487"/>
      <c r="F22" s="487"/>
      <c r="G22" s="492"/>
      <c r="H22" s="171"/>
      <c r="I22" s="171"/>
      <c r="J22" s="171"/>
      <c r="K22" s="171"/>
    </row>
    <row r="23" spans="1:11" ht="14.1" customHeight="1" x14ac:dyDescent="0.25">
      <c r="A23" s="485"/>
      <c r="B23" s="485"/>
      <c r="C23" s="485"/>
      <c r="D23" s="486"/>
      <c r="E23" s="143" t="s">
        <v>12</v>
      </c>
      <c r="F23" s="143" t="s">
        <v>13</v>
      </c>
      <c r="G23" s="144"/>
      <c r="H23" s="171"/>
      <c r="I23" s="171"/>
      <c r="J23" s="171"/>
      <c r="K23" s="171"/>
    </row>
    <row r="24" spans="1:11" ht="14.7" customHeight="1" x14ac:dyDescent="0.3">
      <c r="A24" s="476" t="s">
        <v>605</v>
      </c>
      <c r="B24" s="476"/>
      <c r="C24" s="476"/>
      <c r="D24" s="145">
        <v>4</v>
      </c>
      <c r="E24" s="133"/>
      <c r="F24" s="133"/>
      <c r="G24" s="146"/>
      <c r="H24" s="171"/>
      <c r="I24" s="171"/>
      <c r="J24" s="171"/>
      <c r="K24" s="171"/>
    </row>
    <row r="25" spans="1:11" ht="14.4" x14ac:dyDescent="0.3">
      <c r="A25" s="476" t="s">
        <v>26</v>
      </c>
      <c r="B25" s="476"/>
      <c r="C25" s="476"/>
      <c r="D25" s="145">
        <v>4</v>
      </c>
      <c r="E25" s="133"/>
      <c r="F25" s="133"/>
      <c r="G25" s="146"/>
      <c r="H25" s="171"/>
      <c r="I25" s="171"/>
      <c r="J25" s="171"/>
      <c r="K25" s="171"/>
    </row>
    <row r="26" spans="1:11" ht="15.6" x14ac:dyDescent="0.3">
      <c r="A26" s="468" t="s">
        <v>27</v>
      </c>
      <c r="B26" s="468"/>
      <c r="C26" s="468"/>
      <c r="D26" s="193" t="s">
        <v>21</v>
      </c>
      <c r="E26" s="292">
        <f>+E24+E25</f>
        <v>0</v>
      </c>
      <c r="F26" s="292">
        <f>+F24+F25</f>
        <v>0</v>
      </c>
      <c r="G26" s="146"/>
      <c r="H26" s="171"/>
      <c r="I26" s="171"/>
      <c r="J26" s="171"/>
      <c r="K26" s="171"/>
    </row>
    <row r="27" spans="1:11" ht="14.4" x14ac:dyDescent="0.3">
      <c r="A27" s="476" t="s">
        <v>28</v>
      </c>
      <c r="B27" s="476"/>
      <c r="C27" s="476"/>
      <c r="D27" s="145">
        <v>4</v>
      </c>
      <c r="E27" s="133"/>
      <c r="F27" s="133"/>
      <c r="G27" s="146"/>
      <c r="H27" s="171"/>
      <c r="I27" s="171"/>
      <c r="J27" s="171"/>
      <c r="K27" s="171"/>
    </row>
    <row r="28" spans="1:11" ht="14.4" x14ac:dyDescent="0.3">
      <c r="A28" s="476" t="s">
        <v>29</v>
      </c>
      <c r="B28" s="476"/>
      <c r="C28" s="476"/>
      <c r="D28" s="145">
        <v>4</v>
      </c>
      <c r="E28" s="287"/>
      <c r="F28" s="133"/>
      <c r="G28" s="146"/>
      <c r="H28" s="171"/>
      <c r="I28" s="171"/>
      <c r="J28" s="171"/>
      <c r="K28" s="171"/>
    </row>
    <row r="29" spans="1:11" ht="14.4" x14ac:dyDescent="0.3">
      <c r="A29" s="476" t="s">
        <v>30</v>
      </c>
      <c r="B29" s="476"/>
      <c r="C29" s="476"/>
      <c r="D29" s="147">
        <v>4</v>
      </c>
      <c r="E29" s="148"/>
      <c r="F29" s="148"/>
      <c r="G29" s="146"/>
      <c r="H29" s="171"/>
      <c r="I29" s="171" t="s">
        <v>1</v>
      </c>
      <c r="J29" s="171"/>
      <c r="K29" s="171"/>
    </row>
    <row r="30" spans="1:11" ht="14.4" x14ac:dyDescent="0.3">
      <c r="A30" s="476" t="s">
        <v>31</v>
      </c>
      <c r="B30" s="476"/>
      <c r="C30" s="476"/>
      <c r="D30" s="145">
        <v>4</v>
      </c>
      <c r="E30" s="133"/>
      <c r="F30" s="133"/>
      <c r="G30" s="146"/>
      <c r="H30" s="171"/>
      <c r="I30" s="171"/>
      <c r="J30" s="171"/>
      <c r="K30" s="171"/>
    </row>
    <row r="31" spans="1:11" ht="14.4" x14ac:dyDescent="0.3">
      <c r="A31" s="476" t="s">
        <v>32</v>
      </c>
      <c r="B31" s="476"/>
      <c r="C31" s="476"/>
      <c r="D31" s="145"/>
      <c r="E31" s="133"/>
      <c r="F31" s="133"/>
      <c r="G31" s="146"/>
      <c r="H31" s="171"/>
      <c r="I31" s="171"/>
      <c r="J31" s="171"/>
      <c r="K31" s="171"/>
    </row>
    <row r="32" spans="1:11" ht="14.4" x14ac:dyDescent="0.3">
      <c r="A32" s="476" t="s">
        <v>33</v>
      </c>
      <c r="B32" s="476"/>
      <c r="C32" s="476"/>
      <c r="D32" s="145">
        <v>4</v>
      </c>
      <c r="E32" s="133"/>
      <c r="F32" s="133"/>
      <c r="G32" s="146"/>
      <c r="H32" s="171"/>
      <c r="I32" s="171"/>
      <c r="J32" s="171"/>
      <c r="K32" s="171"/>
    </row>
    <row r="33" spans="1:11" ht="15.6" x14ac:dyDescent="0.3">
      <c r="A33" s="468" t="s">
        <v>34</v>
      </c>
      <c r="B33" s="468"/>
      <c r="C33" s="468"/>
      <c r="D33" s="193" t="s">
        <v>22</v>
      </c>
      <c r="E33" s="292">
        <f>+SUM(E27:E32)</f>
        <v>0</v>
      </c>
      <c r="F33" s="292">
        <f>+SUM(F27:F32)</f>
        <v>0</v>
      </c>
      <c r="G33" s="146"/>
      <c r="H33" s="171"/>
      <c r="I33" s="171"/>
      <c r="J33" s="171"/>
      <c r="K33" s="171"/>
    </row>
    <row r="34" spans="1:11" ht="23.1" customHeight="1" x14ac:dyDescent="0.25">
      <c r="A34" s="483" t="s">
        <v>606</v>
      </c>
      <c r="B34" s="483"/>
      <c r="C34" s="483"/>
      <c r="D34" s="193" t="s">
        <v>23</v>
      </c>
      <c r="E34" s="292">
        <f>+E26-E33</f>
        <v>0</v>
      </c>
      <c r="F34" s="292">
        <f>+F26-F33</f>
        <v>0</v>
      </c>
      <c r="G34" s="146"/>
      <c r="H34" s="171"/>
      <c r="I34" s="171"/>
      <c r="J34" s="171"/>
      <c r="K34" s="171"/>
    </row>
    <row r="35" spans="1:11" ht="14.4" x14ac:dyDescent="0.3">
      <c r="A35" s="484"/>
      <c r="B35" s="484"/>
      <c r="C35" s="484"/>
      <c r="D35" s="145"/>
      <c r="E35" s="133"/>
      <c r="F35" s="133"/>
      <c r="G35" s="146"/>
      <c r="H35" s="171"/>
      <c r="I35" s="171"/>
      <c r="J35" s="171"/>
      <c r="K35" s="171"/>
    </row>
    <row r="36" spans="1:11" ht="14.4" x14ac:dyDescent="0.3">
      <c r="A36" s="475" t="s">
        <v>35</v>
      </c>
      <c r="B36" s="475"/>
      <c r="C36" s="475"/>
      <c r="D36" s="147">
        <v>2</v>
      </c>
      <c r="E36" s="148"/>
      <c r="F36" s="148"/>
      <c r="G36" s="146"/>
      <c r="H36" s="171"/>
      <c r="I36" s="171"/>
      <c r="J36" s="171"/>
      <c r="K36" s="171"/>
    </row>
    <row r="37" spans="1:11" ht="14.4" x14ac:dyDescent="0.3">
      <c r="A37" s="475" t="s">
        <v>36</v>
      </c>
      <c r="B37" s="475"/>
      <c r="C37" s="475"/>
      <c r="D37" s="145">
        <v>3</v>
      </c>
      <c r="E37" s="133"/>
      <c r="F37" s="133"/>
      <c r="G37" s="146"/>
      <c r="H37" s="171"/>
      <c r="I37" s="171"/>
      <c r="J37" s="171"/>
      <c r="K37" s="171"/>
    </row>
    <row r="38" spans="1:11" ht="14.4" x14ac:dyDescent="0.3">
      <c r="A38" s="475" t="s">
        <v>37</v>
      </c>
      <c r="B38" s="475"/>
      <c r="C38" s="475"/>
      <c r="D38" s="145">
        <v>3</v>
      </c>
      <c r="E38" s="133"/>
      <c r="F38" s="133"/>
      <c r="G38" s="146"/>
      <c r="H38" s="171"/>
      <c r="I38" s="171"/>
      <c r="J38" s="171"/>
      <c r="K38" s="171"/>
    </row>
    <row r="39" spans="1:11" ht="14.4" x14ac:dyDescent="0.3">
      <c r="A39" s="475"/>
      <c r="B39" s="475"/>
      <c r="C39" s="475"/>
      <c r="D39" s="147"/>
      <c r="E39" s="148"/>
      <c r="F39" s="148"/>
      <c r="G39" s="146"/>
      <c r="H39" s="171"/>
      <c r="I39" s="171"/>
      <c r="J39" s="171"/>
      <c r="K39" s="171"/>
    </row>
    <row r="40" spans="1:11" ht="14.4" x14ac:dyDescent="0.3">
      <c r="A40" s="468" t="s">
        <v>38</v>
      </c>
      <c r="B40" s="468"/>
      <c r="C40" s="468"/>
      <c r="D40" s="300" t="s">
        <v>24</v>
      </c>
      <c r="E40" s="301"/>
      <c r="F40" s="301"/>
      <c r="G40" s="146"/>
      <c r="H40" s="171"/>
      <c r="I40" s="171"/>
      <c r="J40" s="171"/>
      <c r="K40" s="171"/>
    </row>
    <row r="41" spans="1:11" ht="14.4" x14ac:dyDescent="0.3">
      <c r="A41" s="475"/>
      <c r="B41" s="475"/>
      <c r="C41" s="475"/>
      <c r="D41" s="145"/>
      <c r="E41" s="133"/>
      <c r="F41" s="133"/>
      <c r="G41" s="146"/>
      <c r="H41" s="171"/>
      <c r="I41" s="171"/>
      <c r="J41" s="171"/>
      <c r="K41" s="171"/>
    </row>
    <row r="42" spans="1:11" ht="14.4" x14ac:dyDescent="0.3">
      <c r="A42" s="468" t="s">
        <v>39</v>
      </c>
      <c r="B42" s="468"/>
      <c r="C42" s="468"/>
      <c r="D42" s="300" t="s">
        <v>25</v>
      </c>
      <c r="E42" s="301"/>
      <c r="F42" s="301"/>
      <c r="G42" s="146"/>
      <c r="H42" s="171"/>
      <c r="I42" s="171"/>
      <c r="J42" s="171"/>
      <c r="K42" s="171"/>
    </row>
  </sheetData>
  <sheetProtection algorithmName="SHA-512" hashValue="f6n2xM92CdmUlQNHcrd5NR7hvDtEx6D8YIBnspunpXjHQpUqkhMbsdegj4T9SsQqgBx7v7etXuKaLbSIc1s0lw==" saltValue="AXJDfFj3GGiIgvt4UeNaIg==" spinCount="100000" sheet="1" selectLockedCells="1"/>
  <mergeCells count="50">
    <mergeCell ref="A16:C16"/>
    <mergeCell ref="I9:I10"/>
    <mergeCell ref="J9:K9"/>
    <mergeCell ref="E8:F8"/>
    <mergeCell ref="B4:F4"/>
    <mergeCell ref="B5:F5"/>
    <mergeCell ref="H4:K4"/>
    <mergeCell ref="H5:K5"/>
    <mergeCell ref="A21:C23"/>
    <mergeCell ref="D21:D23"/>
    <mergeCell ref="E21:F22"/>
    <mergeCell ref="G15:H15"/>
    <mergeCell ref="D9:D10"/>
    <mergeCell ref="E9:F9"/>
    <mergeCell ref="G9:H10"/>
    <mergeCell ref="G11:H11"/>
    <mergeCell ref="G12:H12"/>
    <mergeCell ref="G21:G22"/>
    <mergeCell ref="A11:C11"/>
    <mergeCell ref="A12:C12"/>
    <mergeCell ref="A13:C13"/>
    <mergeCell ref="A14:C14"/>
    <mergeCell ref="A15:C15"/>
    <mergeCell ref="G13:H13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42:C42"/>
    <mergeCell ref="A20:F20"/>
    <mergeCell ref="B18:G18"/>
    <mergeCell ref="A2:K3"/>
    <mergeCell ref="G16:H16"/>
    <mergeCell ref="G14:H14"/>
    <mergeCell ref="A36:C36"/>
    <mergeCell ref="A37:C37"/>
    <mergeCell ref="A38:C38"/>
    <mergeCell ref="A39:C39"/>
    <mergeCell ref="A40:C40"/>
    <mergeCell ref="A41:C41"/>
    <mergeCell ref="A30:C30"/>
    <mergeCell ref="A31:C31"/>
    <mergeCell ref="A7:K7"/>
    <mergeCell ref="A9:C10"/>
  </mergeCells>
  <printOptions horizontalCentered="1"/>
  <pageMargins left="0.23622047244094491" right="0.23622047244094491" top="0.82677165354330717" bottom="0.42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E5" sqref="E5"/>
    </sheetView>
  </sheetViews>
  <sheetFormatPr baseColWidth="10" defaultColWidth="10.6640625" defaultRowHeight="13.8" x14ac:dyDescent="0.25"/>
  <cols>
    <col min="1" max="1" width="20" style="29" customWidth="1"/>
    <col min="2" max="2" width="25.5546875" style="29" customWidth="1"/>
    <col min="3" max="3" width="17" style="29" customWidth="1"/>
    <col min="4" max="4" width="15.6640625" style="29" customWidth="1"/>
    <col min="5" max="5" width="17.44140625" style="29" customWidth="1"/>
    <col min="6" max="6" width="7.33203125" style="29" customWidth="1"/>
    <col min="7" max="16384" width="10.6640625" style="29"/>
  </cols>
  <sheetData>
    <row r="1" spans="1:6" x14ac:dyDescent="0.25">
      <c r="A1" s="77"/>
      <c r="B1" s="77"/>
      <c r="C1" s="79">
        <v>6</v>
      </c>
      <c r="D1" s="77"/>
      <c r="E1" s="77"/>
      <c r="F1" s="77"/>
    </row>
    <row r="2" spans="1:6" ht="15.6" x14ac:dyDescent="0.25">
      <c r="A2" s="499" t="s">
        <v>42</v>
      </c>
      <c r="B2" s="499"/>
      <c r="C2" s="499"/>
      <c r="D2" s="499"/>
      <c r="E2" s="499"/>
      <c r="F2" s="499"/>
    </row>
    <row r="3" spans="1:6" ht="15.6" x14ac:dyDescent="0.25">
      <c r="A3" s="499" t="s">
        <v>163</v>
      </c>
      <c r="B3" s="499"/>
      <c r="C3" s="499"/>
      <c r="D3" s="499"/>
      <c r="E3" s="499"/>
      <c r="F3" s="499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313" t="s">
        <v>649</v>
      </c>
      <c r="B5" s="500"/>
      <c r="C5" s="500"/>
      <c r="D5" s="313" t="s">
        <v>655</v>
      </c>
      <c r="E5" s="311"/>
      <c r="F5" s="41"/>
    </row>
    <row r="6" spans="1:6" x14ac:dyDescent="0.25">
      <c r="A6" s="313" t="s">
        <v>648</v>
      </c>
      <c r="B6" s="500"/>
      <c r="C6" s="500"/>
      <c r="D6" s="313" t="s">
        <v>654</v>
      </c>
      <c r="E6" s="311"/>
      <c r="F6" s="41"/>
    </row>
    <row r="7" spans="1:6" x14ac:dyDescent="0.25">
      <c r="A7" s="77"/>
      <c r="B7" s="77"/>
      <c r="C7" s="77"/>
      <c r="D7" s="77"/>
      <c r="E7" s="77"/>
      <c r="F7" s="77"/>
    </row>
    <row r="8" spans="1:6" x14ac:dyDescent="0.25">
      <c r="A8" s="77"/>
      <c r="B8" s="77"/>
      <c r="C8" s="77"/>
      <c r="D8" s="77"/>
      <c r="E8" s="77"/>
      <c r="F8" s="77"/>
    </row>
    <row r="9" spans="1:6" ht="18" x14ac:dyDescent="0.25">
      <c r="A9" s="498" t="s">
        <v>482</v>
      </c>
      <c r="B9" s="498"/>
      <c r="C9" s="498"/>
      <c r="D9" s="498"/>
      <c r="E9" s="498"/>
      <c r="F9" s="77"/>
    </row>
    <row r="10" spans="1:6" x14ac:dyDescent="0.25">
      <c r="A10" s="77"/>
      <c r="B10" s="77"/>
      <c r="C10" s="77"/>
      <c r="D10" s="77"/>
      <c r="E10" s="77"/>
      <c r="F10" s="77"/>
    </row>
    <row r="11" spans="1:6" ht="19.2" customHeight="1" x14ac:dyDescent="0.25">
      <c r="A11" s="40" t="s">
        <v>43</v>
      </c>
      <c r="B11" s="40" t="s">
        <v>44</v>
      </c>
      <c r="C11" s="40" t="s">
        <v>45</v>
      </c>
      <c r="D11" s="40" t="s">
        <v>46</v>
      </c>
      <c r="E11" s="40" t="s">
        <v>47</v>
      </c>
      <c r="F11" s="77"/>
    </row>
    <row r="12" spans="1:6" ht="19.95" customHeight="1" x14ac:dyDescent="0.25">
      <c r="A12" s="80"/>
      <c r="B12" s="80"/>
      <c r="C12" s="80"/>
      <c r="D12" s="80"/>
      <c r="E12" s="80"/>
      <c r="F12" s="77"/>
    </row>
    <row r="13" spans="1:6" ht="19.95" customHeight="1" x14ac:dyDescent="0.25">
      <c r="A13" s="80"/>
      <c r="B13" s="80"/>
      <c r="C13" s="80"/>
      <c r="D13" s="80"/>
      <c r="E13" s="80"/>
      <c r="F13" s="77"/>
    </row>
    <row r="14" spans="1:6" ht="19.95" customHeight="1" x14ac:dyDescent="0.25">
      <c r="A14" s="84"/>
      <c r="B14" s="84"/>
      <c r="C14" s="84"/>
      <c r="D14" s="84"/>
      <c r="E14" s="84"/>
      <c r="F14" s="77"/>
    </row>
    <row r="15" spans="1:6" ht="19.95" customHeight="1" x14ac:dyDescent="0.25">
      <c r="A15" s="112"/>
      <c r="B15" s="112"/>
      <c r="C15" s="112"/>
      <c r="D15" s="112"/>
      <c r="E15" s="112"/>
      <c r="F15" s="77"/>
    </row>
    <row r="16" spans="1:6" ht="19.95" customHeight="1" x14ac:dyDescent="0.25">
      <c r="A16" s="112"/>
      <c r="B16" s="112"/>
      <c r="C16" s="112"/>
      <c r="D16" s="112"/>
      <c r="E16" s="112"/>
      <c r="F16" s="77"/>
    </row>
    <row r="17" spans="1:6" ht="19.95" customHeight="1" x14ac:dyDescent="0.25">
      <c r="A17" s="112"/>
      <c r="B17" s="112"/>
      <c r="C17" s="112"/>
      <c r="D17" s="112"/>
      <c r="E17" s="112"/>
      <c r="F17" s="77"/>
    </row>
    <row r="18" spans="1:6" ht="19.95" customHeight="1" x14ac:dyDescent="0.25">
      <c r="A18" s="112"/>
      <c r="B18" s="112"/>
      <c r="C18" s="112"/>
      <c r="D18" s="112"/>
      <c r="E18" s="112"/>
      <c r="F18" s="77"/>
    </row>
    <row r="19" spans="1:6" ht="19.95" customHeight="1" x14ac:dyDescent="0.25">
      <c r="A19" s="112"/>
      <c r="B19" s="112"/>
      <c r="C19" s="112"/>
      <c r="D19" s="112"/>
      <c r="E19" s="112"/>
      <c r="F19" s="77"/>
    </row>
    <row r="20" spans="1:6" ht="19.95" customHeight="1" x14ac:dyDescent="0.25">
      <c r="A20" s="112"/>
      <c r="B20" s="112"/>
      <c r="C20" s="112"/>
      <c r="D20" s="112"/>
      <c r="E20" s="112"/>
      <c r="F20" s="77"/>
    </row>
    <row r="21" spans="1:6" ht="19.95" customHeight="1" x14ac:dyDescent="0.25">
      <c r="A21" s="112"/>
      <c r="B21" s="112"/>
      <c r="C21" s="112"/>
      <c r="D21" s="112"/>
      <c r="E21" s="112"/>
      <c r="F21" s="77"/>
    </row>
    <row r="22" spans="1:6" ht="19.95" customHeight="1" x14ac:dyDescent="0.25">
      <c r="A22" s="112"/>
      <c r="B22" s="112"/>
      <c r="C22" s="112"/>
      <c r="D22" s="112"/>
      <c r="E22" s="112"/>
      <c r="F22" s="77"/>
    </row>
    <row r="23" spans="1:6" ht="19.95" customHeight="1" x14ac:dyDescent="0.25">
      <c r="A23" s="112"/>
      <c r="B23" s="112"/>
      <c r="C23" s="112"/>
      <c r="D23" s="112"/>
      <c r="E23" s="112"/>
      <c r="F23" s="77"/>
    </row>
    <row r="24" spans="1:6" ht="19.95" customHeight="1" x14ac:dyDescent="0.25">
      <c r="A24" s="112"/>
      <c r="B24" s="112"/>
      <c r="C24" s="112"/>
      <c r="D24" s="112"/>
      <c r="E24" s="112"/>
      <c r="F24" s="77"/>
    </row>
    <row r="25" spans="1:6" ht="19.95" customHeight="1" x14ac:dyDescent="0.25">
      <c r="A25" s="112"/>
      <c r="B25" s="112"/>
      <c r="C25" s="112"/>
      <c r="D25" s="112"/>
      <c r="E25" s="112"/>
      <c r="F25" s="77"/>
    </row>
    <row r="26" spans="1:6" ht="19.95" customHeight="1" x14ac:dyDescent="0.25">
      <c r="A26" s="112"/>
      <c r="B26" s="112"/>
      <c r="C26" s="112"/>
      <c r="D26" s="112"/>
      <c r="E26" s="112"/>
      <c r="F26" s="77"/>
    </row>
    <row r="27" spans="1:6" ht="19.95" customHeight="1" x14ac:dyDescent="0.25">
      <c r="A27" s="112"/>
      <c r="B27" s="112"/>
      <c r="C27" s="112"/>
      <c r="D27" s="112"/>
      <c r="E27" s="112"/>
      <c r="F27" s="77"/>
    </row>
    <row r="28" spans="1:6" ht="19.95" customHeight="1" x14ac:dyDescent="0.25">
      <c r="A28" s="112"/>
      <c r="B28" s="112"/>
      <c r="C28" s="112"/>
      <c r="D28" s="112"/>
      <c r="E28" s="112"/>
      <c r="F28" s="77"/>
    </row>
    <row r="29" spans="1:6" ht="19.95" customHeight="1" x14ac:dyDescent="0.25">
      <c r="A29" s="112"/>
      <c r="B29" s="112"/>
      <c r="C29" s="112"/>
      <c r="D29" s="112"/>
      <c r="E29" s="112"/>
      <c r="F29" s="77"/>
    </row>
    <row r="30" spans="1:6" ht="19.95" customHeight="1" x14ac:dyDescent="0.25">
      <c r="A30" s="112"/>
      <c r="B30" s="112"/>
      <c r="C30" s="112"/>
      <c r="D30" s="112"/>
      <c r="E30" s="112"/>
      <c r="F30" s="77"/>
    </row>
    <row r="31" spans="1:6" ht="19.95" customHeight="1" x14ac:dyDescent="0.25">
      <c r="A31" s="112"/>
      <c r="B31" s="112"/>
      <c r="C31" s="112"/>
      <c r="D31" s="112"/>
      <c r="E31" s="112"/>
      <c r="F31" s="77"/>
    </row>
    <row r="32" spans="1:6" ht="19.95" customHeight="1" x14ac:dyDescent="0.25">
      <c r="A32" s="112"/>
      <c r="B32" s="112"/>
      <c r="C32" s="112"/>
      <c r="D32" s="112"/>
      <c r="E32" s="112"/>
      <c r="F32" s="77"/>
    </row>
    <row r="33" spans="1:6" ht="19.95" customHeight="1" x14ac:dyDescent="0.25">
      <c r="A33" s="112"/>
      <c r="B33" s="112"/>
      <c r="C33" s="112"/>
      <c r="D33" s="112"/>
      <c r="E33" s="112"/>
      <c r="F33" s="77"/>
    </row>
    <row r="34" spans="1:6" ht="19.95" customHeight="1" x14ac:dyDescent="0.25">
      <c r="A34" s="112"/>
      <c r="B34" s="112"/>
      <c r="C34" s="112"/>
      <c r="D34" s="112"/>
      <c r="E34" s="112"/>
      <c r="F34" s="77"/>
    </row>
    <row r="35" spans="1:6" ht="19.95" customHeight="1" x14ac:dyDescent="0.25">
      <c r="A35" s="112"/>
      <c r="B35" s="112"/>
      <c r="C35" s="112"/>
      <c r="D35" s="112"/>
      <c r="E35" s="112"/>
      <c r="F35" s="77"/>
    </row>
    <row r="36" spans="1:6" ht="19.95" customHeight="1" x14ac:dyDescent="0.25">
      <c r="A36" s="112"/>
      <c r="B36" s="112"/>
      <c r="C36" s="112"/>
      <c r="D36" s="112"/>
      <c r="E36" s="112"/>
      <c r="F36" s="77"/>
    </row>
    <row r="37" spans="1:6" ht="19.95" customHeight="1" x14ac:dyDescent="0.25">
      <c r="A37" s="112"/>
      <c r="B37" s="112"/>
      <c r="C37" s="112"/>
      <c r="D37" s="112"/>
      <c r="E37" s="112"/>
      <c r="F37" s="77"/>
    </row>
    <row r="38" spans="1:6" ht="19.95" customHeight="1" x14ac:dyDescent="0.25">
      <c r="A38" s="112"/>
      <c r="B38" s="112"/>
      <c r="C38" s="112"/>
      <c r="D38" s="112"/>
      <c r="E38" s="112"/>
      <c r="F38" s="77"/>
    </row>
    <row r="39" spans="1:6" ht="19.95" customHeight="1" x14ac:dyDescent="0.25">
      <c r="A39" s="112"/>
      <c r="B39" s="112"/>
      <c r="C39" s="112"/>
      <c r="D39" s="112"/>
      <c r="E39" s="112"/>
      <c r="F39" s="77"/>
    </row>
    <row r="40" spans="1:6" ht="19.95" customHeight="1" x14ac:dyDescent="0.25">
      <c r="A40" s="497" t="s">
        <v>150</v>
      </c>
      <c r="B40" s="497"/>
      <c r="C40" s="151">
        <f>SUM(C12:C39)</f>
        <v>0</v>
      </c>
      <c r="D40" s="151"/>
      <c r="E40" s="151">
        <f t="shared" ref="E40" si="0">SUM(E12:E39)</f>
        <v>0</v>
      </c>
      <c r="F40" s="149"/>
    </row>
    <row r="41" spans="1:6" x14ac:dyDescent="0.25">
      <c r="A41" s="149" t="s">
        <v>543</v>
      </c>
      <c r="B41" s="150"/>
      <c r="C41" s="150"/>
      <c r="D41" s="150"/>
      <c r="E41" s="150"/>
      <c r="F41" s="150"/>
    </row>
  </sheetData>
  <sheetProtection algorithmName="SHA-512" hashValue="YtV/+3nN3MeQVpFJ2oBwIJJjDDP35qP3D7JaHvE/mYuuYv/+ibuigi2K1UgzULgUxR5tu1eTSWE5Q7G3/1HN6A==" saltValue="M3a5dMlO7/CHnN5I0jHhPw==" spinCount="100000" sheet="1" selectLockedCells="1"/>
  <mergeCells count="6">
    <mergeCell ref="A40:B40"/>
    <mergeCell ref="A9:E9"/>
    <mergeCell ref="A2:F2"/>
    <mergeCell ref="A3:F3"/>
    <mergeCell ref="B5:C5"/>
    <mergeCell ref="B6:C6"/>
  </mergeCells>
  <printOptions horizontalCentered="1"/>
  <pageMargins left="0.74803149606299213" right="0.23622047244094491" top="0.39370078740157483" bottom="0.74803149606299213" header="0.31496062992125984" footer="0.31496062992125984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E6" sqref="E6:F6"/>
    </sheetView>
  </sheetViews>
  <sheetFormatPr baseColWidth="10" defaultColWidth="10.6640625" defaultRowHeight="13.8" x14ac:dyDescent="0.25"/>
  <cols>
    <col min="1" max="1" width="20.5546875" style="29" bestFit="1" customWidth="1"/>
    <col min="2" max="2" width="19.33203125" style="29" customWidth="1"/>
    <col min="3" max="3" width="17" style="29" customWidth="1"/>
    <col min="4" max="4" width="15.6640625" style="29" customWidth="1"/>
    <col min="5" max="5" width="18.6640625" style="29" customWidth="1"/>
    <col min="6" max="6" width="7.33203125" style="29" customWidth="1"/>
    <col min="7" max="16384" width="10.6640625" style="29"/>
  </cols>
  <sheetData>
    <row r="1" spans="1:6" x14ac:dyDescent="0.25">
      <c r="A1" s="30"/>
      <c r="B1" s="30"/>
      <c r="C1" s="32">
        <v>7</v>
      </c>
      <c r="D1" s="30"/>
      <c r="E1" s="30"/>
      <c r="F1" s="30"/>
    </row>
    <row r="2" spans="1:6" ht="15.6" x14ac:dyDescent="0.25">
      <c r="A2" s="499" t="s">
        <v>41</v>
      </c>
      <c r="B2" s="499"/>
      <c r="C2" s="499"/>
      <c r="D2" s="499"/>
      <c r="E2" s="499"/>
      <c r="F2" s="499"/>
    </row>
    <row r="3" spans="1:6" ht="15.6" x14ac:dyDescent="0.25">
      <c r="A3" s="499" t="s">
        <v>48</v>
      </c>
      <c r="B3" s="499"/>
      <c r="C3" s="499"/>
      <c r="D3" s="499"/>
      <c r="E3" s="499"/>
      <c r="F3" s="499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313" t="s">
        <v>649</v>
      </c>
      <c r="B5" s="500"/>
      <c r="C5" s="500"/>
      <c r="D5" s="318" t="s">
        <v>655</v>
      </c>
      <c r="E5" s="506"/>
      <c r="F5" s="506"/>
    </row>
    <row r="6" spans="1:6" x14ac:dyDescent="0.25">
      <c r="A6" s="313" t="s">
        <v>648</v>
      </c>
      <c r="B6" s="500"/>
      <c r="C6" s="500"/>
      <c r="D6" s="319" t="s">
        <v>645</v>
      </c>
      <c r="E6" s="500"/>
      <c r="F6" s="500"/>
    </row>
    <row r="7" spans="1:6" x14ac:dyDescent="0.25">
      <c r="A7" s="30"/>
      <c r="B7" s="30"/>
      <c r="C7" s="30"/>
      <c r="D7" s="30"/>
      <c r="E7" s="30"/>
      <c r="F7" s="30"/>
    </row>
    <row r="8" spans="1:6" x14ac:dyDescent="0.25">
      <c r="A8" s="39"/>
      <c r="B8" s="39"/>
      <c r="C8" s="39"/>
      <c r="D8" s="39"/>
      <c r="E8" s="39"/>
      <c r="F8" s="39"/>
    </row>
    <row r="9" spans="1:6" ht="14.7" customHeight="1" x14ac:dyDescent="0.25">
      <c r="A9" s="505" t="s">
        <v>49</v>
      </c>
      <c r="B9" s="505"/>
      <c r="C9" s="505"/>
      <c r="D9" s="505"/>
      <c r="E9" s="505"/>
      <c r="F9" s="39"/>
    </row>
    <row r="10" spans="1:6" x14ac:dyDescent="0.25">
      <c r="A10" s="30"/>
      <c r="B10" s="30"/>
      <c r="C10" s="30"/>
      <c r="D10" s="30"/>
      <c r="E10" s="30"/>
      <c r="F10" s="30"/>
    </row>
    <row r="11" spans="1:6" ht="19.2" customHeight="1" x14ac:dyDescent="0.25">
      <c r="A11" s="40" t="s">
        <v>50</v>
      </c>
      <c r="B11" s="40" t="s">
        <v>51</v>
      </c>
      <c r="C11" s="40" t="s">
        <v>52</v>
      </c>
      <c r="D11" s="40" t="s">
        <v>53</v>
      </c>
      <c r="E11" s="40" t="s">
        <v>11</v>
      </c>
      <c r="F11" s="30"/>
    </row>
    <row r="12" spans="1:6" ht="19.2" customHeight="1" x14ac:dyDescent="0.25">
      <c r="A12" s="31"/>
      <c r="B12" s="31"/>
      <c r="C12" s="31"/>
      <c r="D12" s="31"/>
      <c r="E12" s="31"/>
      <c r="F12" s="30"/>
    </row>
    <row r="13" spans="1:6" ht="19.2" customHeight="1" x14ac:dyDescent="0.25">
      <c r="A13" s="31"/>
      <c r="B13" s="31"/>
      <c r="C13" s="31"/>
      <c r="D13" s="31"/>
      <c r="E13" s="31"/>
      <c r="F13" s="30"/>
    </row>
    <row r="14" spans="1:6" ht="19.2" customHeight="1" x14ac:dyDescent="0.25">
      <c r="A14" s="31"/>
      <c r="B14" s="31"/>
      <c r="C14" s="31"/>
      <c r="D14" s="31"/>
      <c r="E14" s="31"/>
      <c r="F14" s="30"/>
    </row>
    <row r="15" spans="1:6" ht="19.2" customHeight="1" x14ac:dyDescent="0.25">
      <c r="A15" s="31"/>
      <c r="B15" s="31"/>
      <c r="C15" s="31"/>
      <c r="D15" s="31"/>
      <c r="E15" s="31"/>
      <c r="F15" s="30"/>
    </row>
    <row r="16" spans="1:6" ht="19.2" customHeight="1" x14ac:dyDescent="0.25">
      <c r="A16" s="31"/>
      <c r="B16" s="31"/>
      <c r="C16" s="31"/>
      <c r="D16" s="31"/>
      <c r="E16" s="31"/>
      <c r="F16" s="30"/>
    </row>
    <row r="17" spans="1:6" ht="19.2" customHeight="1" x14ac:dyDescent="0.25">
      <c r="A17" s="31"/>
      <c r="B17" s="31"/>
      <c r="C17" s="31"/>
      <c r="D17" s="31"/>
      <c r="E17" s="31"/>
      <c r="F17" s="30"/>
    </row>
    <row r="18" spans="1:6" ht="19.2" customHeight="1" x14ac:dyDescent="0.25">
      <c r="A18" s="31"/>
      <c r="B18" s="31"/>
      <c r="C18" s="31"/>
      <c r="D18" s="31"/>
      <c r="E18" s="31"/>
      <c r="F18" s="30"/>
    </row>
    <row r="19" spans="1:6" ht="19.2" customHeight="1" x14ac:dyDescent="0.25">
      <c r="A19" s="31"/>
      <c r="B19" s="31"/>
      <c r="C19" s="31"/>
      <c r="D19" s="31"/>
      <c r="E19" s="31"/>
      <c r="F19" s="30"/>
    </row>
    <row r="20" spans="1:6" ht="19.2" customHeight="1" x14ac:dyDescent="0.25">
      <c r="A20" s="31"/>
      <c r="B20" s="31"/>
      <c r="C20" s="31"/>
      <c r="D20" s="31"/>
      <c r="E20" s="31"/>
      <c r="F20" s="30"/>
    </row>
    <row r="21" spans="1:6" s="64" customFormat="1" ht="19.95" customHeight="1" x14ac:dyDescent="0.3">
      <c r="A21" s="502" t="s">
        <v>537</v>
      </c>
      <c r="B21" s="503"/>
      <c r="C21" s="503"/>
      <c r="D21" s="504"/>
      <c r="E21" s="76"/>
      <c r="F21" s="77"/>
    </row>
    <row r="22" spans="1:6" s="64" customFormat="1" ht="19.95" customHeight="1" x14ac:dyDescent="0.3">
      <c r="A22" s="502" t="s">
        <v>54</v>
      </c>
      <c r="B22" s="503"/>
      <c r="C22" s="503"/>
      <c r="D22" s="504"/>
      <c r="E22" s="76"/>
      <c r="F22" s="77"/>
    </row>
    <row r="23" spans="1:6" ht="19.95" customHeight="1" x14ac:dyDescent="0.25">
      <c r="A23" s="501" t="s">
        <v>538</v>
      </c>
      <c r="B23" s="501"/>
      <c r="C23" s="501"/>
      <c r="D23" s="501"/>
      <c r="E23" s="501"/>
      <c r="F23" s="71"/>
    </row>
    <row r="24" spans="1:6" ht="19.95" customHeight="1" x14ac:dyDescent="0.25">
      <c r="A24" s="71"/>
      <c r="B24" s="71"/>
      <c r="C24" s="71"/>
      <c r="D24" s="71"/>
      <c r="E24" s="71"/>
      <c r="F24" s="71"/>
    </row>
  </sheetData>
  <sheetProtection algorithmName="SHA-512" hashValue="eKYaC1E7h11VrFR9FQHgfgDYlyYIjhMRhaXxNvDTB1/uf4eqHm+A1iIcTR89rQXLMa8iYBMcp3090nFOyQAPsA==" saltValue="8zTH1AFIpBpl2CvRuuJ7HA==" spinCount="100000" sheet="1" selectLockedCells="1"/>
  <mergeCells count="10">
    <mergeCell ref="A23:E23"/>
    <mergeCell ref="A2:F2"/>
    <mergeCell ref="A3:F3"/>
    <mergeCell ref="A22:D22"/>
    <mergeCell ref="A9:E9"/>
    <mergeCell ref="A21:D21"/>
    <mergeCell ref="B5:C5"/>
    <mergeCell ref="B6:C6"/>
    <mergeCell ref="E5:F5"/>
    <mergeCell ref="E6:F6"/>
  </mergeCells>
  <printOptions horizontalCentered="1"/>
  <pageMargins left="0.74803149606299213" right="0.23622047244094491" top="0.3937007874015748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E5" sqref="E5"/>
    </sheetView>
  </sheetViews>
  <sheetFormatPr baseColWidth="10" defaultColWidth="10.6640625" defaultRowHeight="13.8" x14ac:dyDescent="0.3"/>
  <cols>
    <col min="1" max="1" width="20.44140625" style="64" customWidth="1"/>
    <col min="2" max="2" width="34.33203125" style="64" customWidth="1"/>
    <col min="3" max="3" width="17" style="64" customWidth="1"/>
    <col min="4" max="4" width="15.6640625" style="64" customWidth="1"/>
    <col min="5" max="5" width="12.6640625" style="64" customWidth="1"/>
    <col min="6" max="6" width="4.44140625" style="64" customWidth="1"/>
    <col min="7" max="16384" width="10.6640625" style="64"/>
  </cols>
  <sheetData>
    <row r="1" spans="1:6" x14ac:dyDescent="0.3">
      <c r="A1" s="77"/>
      <c r="B1" s="77"/>
      <c r="C1" s="278">
        <v>8</v>
      </c>
      <c r="D1" s="77"/>
      <c r="E1" s="77"/>
      <c r="F1" s="77"/>
    </row>
    <row r="2" spans="1:6" ht="15.6" x14ac:dyDescent="0.3">
      <c r="A2" s="499" t="s">
        <v>55</v>
      </c>
      <c r="B2" s="499"/>
      <c r="C2" s="499"/>
      <c r="D2" s="499"/>
      <c r="E2" s="499"/>
      <c r="F2" s="499"/>
    </row>
    <row r="3" spans="1:6" ht="15.6" x14ac:dyDescent="0.3">
      <c r="A3" s="499" t="s">
        <v>165</v>
      </c>
      <c r="B3" s="499"/>
      <c r="C3" s="499"/>
      <c r="D3" s="499"/>
      <c r="E3" s="499"/>
      <c r="F3" s="499"/>
    </row>
    <row r="4" spans="1:6" x14ac:dyDescent="0.3">
      <c r="A4" s="39"/>
      <c r="B4" s="39"/>
      <c r="C4" s="39"/>
      <c r="D4" s="39"/>
      <c r="E4" s="39"/>
      <c r="F4" s="39"/>
    </row>
    <row r="5" spans="1:6" x14ac:dyDescent="0.3">
      <c r="A5" s="313" t="s">
        <v>649</v>
      </c>
      <c r="B5" s="310"/>
      <c r="C5" s="41"/>
      <c r="D5" s="313" t="s">
        <v>657</v>
      </c>
      <c r="E5" s="310"/>
      <c r="F5" s="41"/>
    </row>
    <row r="6" spans="1:6" x14ac:dyDescent="0.3">
      <c r="A6" s="313" t="s">
        <v>656</v>
      </c>
      <c r="B6" s="310"/>
      <c r="C6" s="41"/>
      <c r="D6" s="313" t="s">
        <v>645</v>
      </c>
      <c r="E6" s="310"/>
      <c r="F6" s="41"/>
    </row>
    <row r="7" spans="1:6" x14ac:dyDescent="0.3">
      <c r="A7" s="77"/>
      <c r="B7" s="77"/>
      <c r="C7" s="77"/>
      <c r="D7" s="77"/>
      <c r="E7" s="77"/>
      <c r="F7" s="77"/>
    </row>
    <row r="8" spans="1:6" ht="14.7" customHeight="1" x14ac:dyDescent="0.3">
      <c r="A8" s="505" t="s">
        <v>56</v>
      </c>
      <c r="B8" s="505"/>
      <c r="C8" s="505"/>
      <c r="D8" s="505"/>
      <c r="E8" s="505"/>
      <c r="F8" s="39"/>
    </row>
    <row r="9" spans="1:6" x14ac:dyDescent="0.3">
      <c r="A9" s="77"/>
      <c r="B9" s="77"/>
      <c r="C9" s="77"/>
      <c r="D9" s="77"/>
      <c r="E9" s="77"/>
      <c r="F9" s="77"/>
    </row>
    <row r="10" spans="1:6" ht="37.5" customHeight="1" x14ac:dyDescent="0.3">
      <c r="A10" s="40" t="s">
        <v>57</v>
      </c>
      <c r="B10" s="40" t="s">
        <v>607</v>
      </c>
      <c r="C10" s="42" t="s">
        <v>58</v>
      </c>
      <c r="D10" s="42" t="s">
        <v>59</v>
      </c>
      <c r="E10" s="40" t="s">
        <v>60</v>
      </c>
      <c r="F10" s="77"/>
    </row>
    <row r="11" spans="1:6" ht="19.2" customHeight="1" x14ac:dyDescent="0.3">
      <c r="A11" s="281"/>
      <c r="B11" s="281"/>
      <c r="C11" s="281"/>
      <c r="D11" s="281"/>
      <c r="E11" s="68" t="str">
        <f t="shared" ref="E11:E16" si="0">+IF(D11=0,"",(C11-D11)/D11)</f>
        <v/>
      </c>
      <c r="F11" s="77"/>
    </row>
    <row r="12" spans="1:6" ht="19.2" customHeight="1" x14ac:dyDescent="0.3">
      <c r="A12" s="281"/>
      <c r="B12" s="281"/>
      <c r="C12" s="281"/>
      <c r="D12" s="281"/>
      <c r="E12" s="68" t="str">
        <f t="shared" si="0"/>
        <v/>
      </c>
      <c r="F12" s="77"/>
    </row>
    <row r="13" spans="1:6" ht="19.2" customHeight="1" x14ac:dyDescent="0.3">
      <c r="A13" s="281"/>
      <c r="B13" s="281"/>
      <c r="C13" s="281"/>
      <c r="D13" s="281"/>
      <c r="E13" s="68" t="str">
        <f t="shared" si="0"/>
        <v/>
      </c>
      <c r="F13" s="77"/>
    </row>
    <row r="14" spans="1:6" ht="19.2" customHeight="1" x14ac:dyDescent="0.3">
      <c r="A14" s="281"/>
      <c r="B14" s="281"/>
      <c r="C14" s="281"/>
      <c r="D14" s="281"/>
      <c r="E14" s="68" t="str">
        <f t="shared" si="0"/>
        <v/>
      </c>
      <c r="F14" s="77"/>
    </row>
    <row r="15" spans="1:6" ht="19.2" customHeight="1" x14ac:dyDescent="0.3">
      <c r="A15" s="281"/>
      <c r="B15" s="281"/>
      <c r="C15" s="281"/>
      <c r="D15" s="281"/>
      <c r="E15" s="68" t="str">
        <f t="shared" si="0"/>
        <v/>
      </c>
      <c r="F15" s="77"/>
    </row>
    <row r="16" spans="1:6" ht="19.2" customHeight="1" x14ac:dyDescent="0.3">
      <c r="A16" s="281"/>
      <c r="B16" s="281"/>
      <c r="C16" s="281"/>
      <c r="D16" s="281"/>
      <c r="E16" s="68" t="str">
        <f t="shared" si="0"/>
        <v/>
      </c>
      <c r="F16" s="77"/>
    </row>
    <row r="17" spans="1:6" ht="19.2" customHeight="1" x14ac:dyDescent="0.3">
      <c r="A17" s="281"/>
      <c r="B17" s="43" t="s">
        <v>61</v>
      </c>
      <c r="C17" s="68">
        <f>+SUM(C11:C16)</f>
        <v>0</v>
      </c>
      <c r="D17" s="68">
        <f>+SUM(D11:D16)</f>
        <v>0</v>
      </c>
      <c r="E17" s="68" t="str">
        <f>+IF(D17=0,"",(C17-D17)/D17)</f>
        <v/>
      </c>
      <c r="F17" s="77"/>
    </row>
    <row r="18" spans="1:6" ht="33" customHeight="1" x14ac:dyDescent="0.3">
      <c r="A18" s="40" t="s">
        <v>57</v>
      </c>
      <c r="B18" s="40" t="s">
        <v>608</v>
      </c>
      <c r="C18" s="42" t="s">
        <v>58</v>
      </c>
      <c r="D18" s="42" t="s">
        <v>59</v>
      </c>
      <c r="E18" s="40" t="s">
        <v>60</v>
      </c>
      <c r="F18" s="77"/>
    </row>
    <row r="19" spans="1:6" ht="19.2" customHeight="1" x14ac:dyDescent="0.3">
      <c r="A19" s="281"/>
      <c r="B19" s="281"/>
      <c r="C19" s="281"/>
      <c r="D19" s="281"/>
      <c r="E19" s="68" t="str">
        <f t="shared" ref="E19:E24" si="1">+IF(D19=0,"",(C19-D19)/D19)</f>
        <v/>
      </c>
      <c r="F19" s="77"/>
    </row>
    <row r="20" spans="1:6" ht="19.2" customHeight="1" x14ac:dyDescent="0.3">
      <c r="A20" s="281"/>
      <c r="B20" s="281"/>
      <c r="C20" s="281"/>
      <c r="D20" s="281"/>
      <c r="E20" s="68" t="str">
        <f t="shared" si="1"/>
        <v/>
      </c>
      <c r="F20" s="77"/>
    </row>
    <row r="21" spans="1:6" ht="19.2" customHeight="1" x14ac:dyDescent="0.3">
      <c r="A21" s="281"/>
      <c r="B21" s="281"/>
      <c r="C21" s="281"/>
      <c r="D21" s="281"/>
      <c r="E21" s="68" t="str">
        <f t="shared" si="1"/>
        <v/>
      </c>
      <c r="F21" s="77"/>
    </row>
    <row r="22" spans="1:6" ht="19.2" customHeight="1" x14ac:dyDescent="0.3">
      <c r="A22" s="281"/>
      <c r="B22" s="281"/>
      <c r="C22" s="281"/>
      <c r="D22" s="281"/>
      <c r="E22" s="68" t="str">
        <f t="shared" si="1"/>
        <v/>
      </c>
      <c r="F22" s="77"/>
    </row>
    <row r="23" spans="1:6" ht="19.2" customHeight="1" x14ac:dyDescent="0.3">
      <c r="A23" s="281"/>
      <c r="B23" s="281"/>
      <c r="C23" s="281"/>
      <c r="D23" s="281"/>
      <c r="E23" s="68" t="str">
        <f t="shared" si="1"/>
        <v/>
      </c>
      <c r="F23" s="77"/>
    </row>
    <row r="24" spans="1:6" ht="19.2" customHeight="1" x14ac:dyDescent="0.3">
      <c r="A24" s="281"/>
      <c r="B24" s="281"/>
      <c r="C24" s="281"/>
      <c r="D24" s="281"/>
      <c r="E24" s="68" t="str">
        <f t="shared" si="1"/>
        <v/>
      </c>
      <c r="F24" s="77"/>
    </row>
    <row r="25" spans="1:6" ht="19.2" customHeight="1" x14ac:dyDescent="0.3">
      <c r="A25" s="281"/>
      <c r="B25" s="43" t="s">
        <v>62</v>
      </c>
      <c r="C25" s="68">
        <f>+SUM(C19:C24)</f>
        <v>0</v>
      </c>
      <c r="D25" s="68">
        <f>+SUM(D19:D24)</f>
        <v>0</v>
      </c>
      <c r="E25" s="68" t="str">
        <f>+IF(D25=0,"",(C25-D25)/D25)</f>
        <v/>
      </c>
      <c r="F25" s="77"/>
    </row>
    <row r="26" spans="1:6" ht="19.2" customHeight="1" x14ac:dyDescent="0.3">
      <c r="A26" s="507" t="s">
        <v>539</v>
      </c>
      <c r="B26" s="508"/>
      <c r="C26" s="508"/>
      <c r="D26" s="508"/>
      <c r="E26" s="509"/>
      <c r="F26" s="77"/>
    </row>
  </sheetData>
  <sheetProtection algorithmName="SHA-512" hashValue="HjvDcvWqI77hRXv+uAHHkH8sVLC/K9HcrmRvjfHjHtnBpIbi5RxIswuKCjWDV+dmTxgmZDtD0ABoJH/o3aJJcA==" saltValue="4UUMSG8IwhgITikpd6YU8g==" spinCount="100000" sheet="1" selectLockedCells="1"/>
  <mergeCells count="4">
    <mergeCell ref="A26:E26"/>
    <mergeCell ref="A2:F2"/>
    <mergeCell ref="A3:F3"/>
    <mergeCell ref="A8:E8"/>
  </mergeCells>
  <printOptions horizontalCentered="1"/>
  <pageMargins left="0.74803149606299213" right="0.23622047244094491" top="0.39370078740157483" bottom="0.74803149606299213" header="0.31496062992125984" footer="0.31496062992125984"/>
  <pageSetup paperSize="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L5" sqref="L5"/>
    </sheetView>
  </sheetViews>
  <sheetFormatPr baseColWidth="10" defaultColWidth="10.6640625" defaultRowHeight="13.8" x14ac:dyDescent="0.3"/>
  <cols>
    <col min="1" max="1" width="5.33203125" style="64" customWidth="1"/>
    <col min="2" max="2" width="27.44140625" style="64" customWidth="1"/>
    <col min="3" max="3" width="9" style="64" customWidth="1"/>
    <col min="4" max="4" width="8.5546875" style="64" customWidth="1"/>
    <col min="5" max="5" width="10" style="64" bestFit="1" customWidth="1"/>
    <col min="6" max="6" width="11.33203125" style="64" bestFit="1" customWidth="1"/>
    <col min="7" max="7" width="7.44140625" style="64" customWidth="1"/>
    <col min="8" max="8" width="7.6640625" style="64" customWidth="1"/>
    <col min="9" max="9" width="10.5546875" style="64" customWidth="1"/>
    <col min="10" max="10" width="10" style="64" bestFit="1" customWidth="1"/>
    <col min="11" max="11" width="14.44140625" style="64" customWidth="1"/>
    <col min="12" max="12" width="18.5546875" style="64" customWidth="1"/>
    <col min="13" max="13" width="13.33203125" style="64" customWidth="1"/>
    <col min="14" max="16384" width="10.6640625" style="64"/>
  </cols>
  <sheetData>
    <row r="1" spans="1:14" x14ac:dyDescent="0.3">
      <c r="A1" s="77"/>
      <c r="B1" s="77"/>
      <c r="C1" s="77"/>
      <c r="D1" s="77"/>
      <c r="E1" s="77"/>
      <c r="F1" s="77"/>
      <c r="G1" s="278">
        <v>9</v>
      </c>
      <c r="H1" s="77"/>
      <c r="I1" s="77"/>
      <c r="J1" s="77"/>
      <c r="K1" s="77"/>
      <c r="L1" s="77"/>
      <c r="M1" s="77"/>
      <c r="N1" s="77"/>
    </row>
    <row r="2" spans="1:14" ht="14.1" customHeight="1" x14ac:dyDescent="0.3">
      <c r="A2" s="510" t="s">
        <v>63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</row>
    <row r="3" spans="1:14" ht="14.1" customHeight="1" x14ac:dyDescent="0.3">
      <c r="A3" s="510" t="s">
        <v>485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</row>
    <row r="4" spans="1:14" ht="16.5" customHeight="1" x14ac:dyDescent="0.3">
      <c r="A4" s="513" t="s">
        <v>646</v>
      </c>
      <c r="B4" s="513"/>
      <c r="C4" s="500"/>
      <c r="D4" s="500"/>
      <c r="E4" s="500"/>
      <c r="F4" s="500"/>
      <c r="G4" s="500"/>
      <c r="H4" s="500"/>
      <c r="I4" s="500"/>
      <c r="J4" s="41"/>
      <c r="K4" s="313" t="s">
        <v>644</v>
      </c>
      <c r="L4" s="310"/>
      <c r="M4" s="41"/>
      <c r="N4" s="41"/>
    </row>
    <row r="5" spans="1:14" ht="16.5" customHeight="1" x14ac:dyDescent="0.3">
      <c r="A5" s="514" t="s">
        <v>648</v>
      </c>
      <c r="B5" s="514"/>
      <c r="C5" s="500"/>
      <c r="D5" s="500"/>
      <c r="E5" s="500"/>
      <c r="F5" s="500"/>
      <c r="G5" s="500"/>
      <c r="H5" s="500"/>
      <c r="I5" s="500"/>
      <c r="J5" s="283"/>
      <c r="K5" s="320" t="s">
        <v>658</v>
      </c>
      <c r="L5" s="310"/>
      <c r="M5" s="283"/>
      <c r="N5" s="283"/>
    </row>
    <row r="6" spans="1:14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ht="18" x14ac:dyDescent="0.3">
      <c r="A7" s="498" t="s">
        <v>613</v>
      </c>
      <c r="B7" s="498"/>
      <c r="C7" s="498"/>
      <c r="D7" s="498"/>
      <c r="E7" s="498"/>
      <c r="F7" s="498"/>
      <c r="G7" s="498"/>
      <c r="H7" s="498"/>
      <c r="I7" s="498"/>
      <c r="J7" s="498"/>
      <c r="K7" s="516" t="s">
        <v>615</v>
      </c>
      <c r="L7" s="516"/>
      <c r="M7" s="516" t="s">
        <v>614</v>
      </c>
      <c r="N7" s="516"/>
    </row>
    <row r="8" spans="1:14" ht="15.6" x14ac:dyDescent="0.3">
      <c r="A8" s="77"/>
      <c r="B8" s="280"/>
      <c r="C8" s="280"/>
      <c r="D8" s="280"/>
      <c r="E8" s="512"/>
      <c r="F8" s="512"/>
      <c r="G8" s="280"/>
      <c r="H8" s="77"/>
      <c r="I8" s="77"/>
      <c r="J8" s="77"/>
      <c r="K8" s="77"/>
      <c r="L8" s="77"/>
      <c r="M8" s="77"/>
      <c r="N8" s="77"/>
    </row>
    <row r="9" spans="1:14" ht="14.7" customHeight="1" x14ac:dyDescent="0.3">
      <c r="A9" s="511" t="s">
        <v>43</v>
      </c>
      <c r="B9" s="511" t="s">
        <v>64</v>
      </c>
      <c r="C9" s="511" t="s">
        <v>65</v>
      </c>
      <c r="D9" s="511" t="s">
        <v>66</v>
      </c>
      <c r="E9" s="511" t="s">
        <v>67</v>
      </c>
      <c r="F9" s="511" t="s">
        <v>68</v>
      </c>
      <c r="G9" s="511"/>
      <c r="H9" s="511" t="s">
        <v>77</v>
      </c>
      <c r="I9" s="511"/>
      <c r="J9" s="511"/>
      <c r="K9" s="511"/>
      <c r="L9" s="511"/>
      <c r="M9" s="511"/>
      <c r="N9" s="511"/>
    </row>
    <row r="10" spans="1:14" ht="41.4" x14ac:dyDescent="0.3">
      <c r="A10" s="511"/>
      <c r="B10" s="511"/>
      <c r="C10" s="511"/>
      <c r="D10" s="511"/>
      <c r="E10" s="511"/>
      <c r="F10" s="279" t="s">
        <v>69</v>
      </c>
      <c r="G10" s="279" t="s">
        <v>70</v>
      </c>
      <c r="H10" s="279" t="s">
        <v>71</v>
      </c>
      <c r="I10" s="279" t="s">
        <v>72</v>
      </c>
      <c r="J10" s="279" t="s">
        <v>73</v>
      </c>
      <c r="K10" s="279" t="s">
        <v>74</v>
      </c>
      <c r="L10" s="44" t="s">
        <v>76</v>
      </c>
      <c r="M10" s="44" t="s">
        <v>75</v>
      </c>
      <c r="N10" s="44" t="s">
        <v>70</v>
      </c>
    </row>
    <row r="11" spans="1:14" ht="15.6" x14ac:dyDescent="0.3">
      <c r="A11" s="281"/>
      <c r="B11" s="281" t="s">
        <v>490</v>
      </c>
      <c r="C11" s="281"/>
      <c r="D11" s="36"/>
      <c r="E11" s="37"/>
      <c r="F11" s="37"/>
      <c r="G11" s="281"/>
      <c r="H11" s="281"/>
      <c r="I11" s="37"/>
      <c r="J11" s="37"/>
      <c r="K11" s="37"/>
      <c r="L11" s="281"/>
      <c r="M11" s="281"/>
      <c r="N11" s="281"/>
    </row>
    <row r="12" spans="1:14" ht="15.6" x14ac:dyDescent="0.3">
      <c r="A12" s="281"/>
      <c r="B12" s="281"/>
      <c r="C12" s="281"/>
      <c r="D12" s="36"/>
      <c r="E12" s="37"/>
      <c r="F12" s="37"/>
      <c r="G12" s="281"/>
      <c r="H12" s="281"/>
      <c r="I12" s="37"/>
      <c r="J12" s="37"/>
      <c r="K12" s="37"/>
      <c r="L12" s="281"/>
      <c r="M12" s="281"/>
      <c r="N12" s="281"/>
    </row>
    <row r="13" spans="1:14" ht="15.6" x14ac:dyDescent="0.3">
      <c r="A13" s="281"/>
      <c r="B13" s="281"/>
      <c r="C13" s="281"/>
      <c r="D13" s="36"/>
      <c r="E13" s="37"/>
      <c r="F13" s="37"/>
      <c r="G13" s="281"/>
      <c r="H13" s="281"/>
      <c r="I13" s="36"/>
      <c r="J13" s="37"/>
      <c r="K13" s="37"/>
      <c r="L13" s="281"/>
      <c r="M13" s="281"/>
      <c r="N13" s="281"/>
    </row>
    <row r="14" spans="1:14" ht="15.6" x14ac:dyDescent="0.3">
      <c r="A14" s="281"/>
      <c r="B14" s="281"/>
      <c r="C14" s="281"/>
      <c r="D14" s="37"/>
      <c r="E14" s="37"/>
      <c r="F14" s="37"/>
      <c r="G14" s="281"/>
      <c r="H14" s="281"/>
      <c r="I14" s="281"/>
      <c r="J14" s="281"/>
      <c r="K14" s="281"/>
      <c r="L14" s="281"/>
      <c r="M14" s="281"/>
      <c r="N14" s="281"/>
    </row>
    <row r="15" spans="1:14" ht="15.6" x14ac:dyDescent="0.3">
      <c r="A15" s="281"/>
      <c r="B15" s="281"/>
      <c r="C15" s="281"/>
      <c r="D15" s="37"/>
      <c r="E15" s="37"/>
      <c r="F15" s="37"/>
      <c r="G15" s="46"/>
      <c r="H15" s="46"/>
      <c r="I15" s="281"/>
      <c r="J15" s="281"/>
      <c r="K15" s="281"/>
      <c r="L15" s="281"/>
      <c r="M15" s="281"/>
      <c r="N15" s="281"/>
    </row>
    <row r="16" spans="1:14" ht="15.6" x14ac:dyDescent="0.3">
      <c r="A16" s="281"/>
      <c r="B16" s="281"/>
      <c r="C16" s="37"/>
      <c r="D16" s="37"/>
      <c r="E16" s="37"/>
      <c r="F16" s="37"/>
      <c r="G16" s="37"/>
      <c r="H16" s="281"/>
      <c r="I16" s="281"/>
      <c r="J16" s="281"/>
      <c r="K16" s="281"/>
      <c r="L16" s="281"/>
      <c r="M16" s="281"/>
      <c r="N16" s="281"/>
    </row>
    <row r="17" spans="1:14" x14ac:dyDescent="0.3">
      <c r="A17" s="281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</row>
    <row r="18" spans="1:14" x14ac:dyDescent="0.3">
      <c r="A18" s="281"/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</row>
    <row r="19" spans="1:14" x14ac:dyDescent="0.3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</row>
    <row r="20" spans="1:14" x14ac:dyDescent="0.3">
      <c r="A20" s="281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</row>
    <row r="21" spans="1:14" x14ac:dyDescent="0.3">
      <c r="A21" s="281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</row>
    <row r="22" spans="1:14" x14ac:dyDescent="0.3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</row>
    <row r="23" spans="1:14" x14ac:dyDescent="0.3">
      <c r="A23" s="281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</row>
    <row r="24" spans="1:14" x14ac:dyDescent="0.3">
      <c r="A24" s="281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</row>
    <row r="25" spans="1:14" x14ac:dyDescent="0.3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</row>
    <row r="26" spans="1:14" x14ac:dyDescent="0.3">
      <c r="A26" s="281"/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</row>
    <row r="27" spans="1:14" x14ac:dyDescent="0.3">
      <c r="A27" s="281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</row>
    <row r="28" spans="1:14" x14ac:dyDescent="0.3">
      <c r="A28" s="281"/>
      <c r="B28" s="281" t="s">
        <v>78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</row>
    <row r="29" spans="1:14" x14ac:dyDescent="0.3">
      <c r="A29" s="515" t="s">
        <v>540</v>
      </c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</row>
  </sheetData>
  <sheetProtection algorithmName="SHA-512" hashValue="qmR4tVcMvJZfo1zhoBEyTASvhThkQ8YkclpM8nN0HeRPHz+lN0W4RERAjsoZzBnp17ULvHtnK9iVkmKUa4wlsA==" saltValue="cc/AvE4pQwqQjI2/awWS6w==" spinCount="100000" sheet="1" selectLockedCells="1"/>
  <mergeCells count="18">
    <mergeCell ref="A29:N29"/>
    <mergeCell ref="A7:J7"/>
    <mergeCell ref="K7:L7"/>
    <mergeCell ref="M7:N7"/>
    <mergeCell ref="B9:B10"/>
    <mergeCell ref="A9:A10"/>
    <mergeCell ref="E9:E10"/>
    <mergeCell ref="A2:N2"/>
    <mergeCell ref="A3:N3"/>
    <mergeCell ref="H9:N9"/>
    <mergeCell ref="E8:F8"/>
    <mergeCell ref="D9:D10"/>
    <mergeCell ref="F9:G9"/>
    <mergeCell ref="C9:C10"/>
    <mergeCell ref="A4:B4"/>
    <mergeCell ref="A5:B5"/>
    <mergeCell ref="C4:I4"/>
    <mergeCell ref="C5:I5"/>
  </mergeCells>
  <printOptions horizontalCentered="1"/>
  <pageMargins left="0.23622047244094491" right="0.23622047244094491" top="0.82677165354330717" bottom="0.74803149606299213" header="0.31496062992125984" footer="0.31496062992125984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E5" sqref="E5"/>
    </sheetView>
  </sheetViews>
  <sheetFormatPr baseColWidth="10" defaultColWidth="10.6640625" defaultRowHeight="13.8" x14ac:dyDescent="0.25"/>
  <cols>
    <col min="1" max="1" width="20.5546875" style="29" customWidth="1"/>
    <col min="2" max="2" width="21" style="29" customWidth="1"/>
    <col min="3" max="3" width="25.88671875" style="29" customWidth="1"/>
    <col min="4" max="4" width="15.6640625" style="29" customWidth="1"/>
    <col min="5" max="5" width="17.44140625" style="29" customWidth="1"/>
    <col min="6" max="6" width="7.33203125" style="29" customWidth="1"/>
    <col min="7" max="16384" width="10.6640625" style="29"/>
  </cols>
  <sheetData>
    <row r="1" spans="1:6" x14ac:dyDescent="0.25">
      <c r="A1" s="47"/>
      <c r="B1" s="47"/>
      <c r="C1" s="32">
        <v>10</v>
      </c>
      <c r="D1" s="47"/>
      <c r="E1" s="47"/>
      <c r="F1" s="47"/>
    </row>
    <row r="2" spans="1:6" ht="15.6" x14ac:dyDescent="0.25">
      <c r="A2" s="499" t="s">
        <v>79</v>
      </c>
      <c r="B2" s="499"/>
      <c r="C2" s="499"/>
      <c r="D2" s="499"/>
      <c r="E2" s="499"/>
      <c r="F2" s="499"/>
    </row>
    <row r="3" spans="1:6" ht="15.6" x14ac:dyDescent="0.25">
      <c r="A3" s="499" t="s">
        <v>483</v>
      </c>
      <c r="B3" s="499"/>
      <c r="C3" s="499"/>
      <c r="D3" s="499"/>
      <c r="E3" s="499"/>
      <c r="F3" s="499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313" t="s">
        <v>649</v>
      </c>
      <c r="B5" s="500"/>
      <c r="C5" s="500"/>
      <c r="D5" s="313" t="s">
        <v>657</v>
      </c>
      <c r="E5" s="310"/>
      <c r="F5" s="41"/>
    </row>
    <row r="6" spans="1:6" x14ac:dyDescent="0.25">
      <c r="A6" s="313" t="s">
        <v>648</v>
      </c>
      <c r="B6" s="500"/>
      <c r="C6" s="500"/>
      <c r="D6" s="313" t="s">
        <v>645</v>
      </c>
      <c r="E6" s="310"/>
      <c r="F6" s="41"/>
    </row>
    <row r="7" spans="1:6" x14ac:dyDescent="0.25">
      <c r="A7" s="47"/>
      <c r="B7" s="47"/>
      <c r="C7" s="47"/>
      <c r="D7" s="47"/>
      <c r="E7" s="47"/>
      <c r="F7" s="47"/>
    </row>
    <row r="8" spans="1:6" x14ac:dyDescent="0.25">
      <c r="A8" s="47"/>
      <c r="B8" s="47"/>
      <c r="C8" s="47"/>
      <c r="D8" s="47"/>
      <c r="E8" s="47"/>
      <c r="F8" s="47"/>
    </row>
    <row r="9" spans="1:6" ht="18" x14ac:dyDescent="0.35">
      <c r="A9" s="517" t="s">
        <v>486</v>
      </c>
      <c r="B9" s="517"/>
      <c r="C9" s="517"/>
      <c r="D9" s="517"/>
      <c r="E9" s="517"/>
      <c r="F9" s="47"/>
    </row>
    <row r="10" spans="1:6" x14ac:dyDescent="0.25">
      <c r="A10" s="47"/>
      <c r="B10" s="47"/>
      <c r="C10" s="47"/>
      <c r="D10" s="47"/>
      <c r="E10" s="47"/>
      <c r="F10" s="47"/>
    </row>
    <row r="11" spans="1:6" ht="19.2" customHeight="1" x14ac:dyDescent="0.25">
      <c r="A11" s="40" t="s">
        <v>43</v>
      </c>
      <c r="B11" s="40" t="s">
        <v>80</v>
      </c>
      <c r="C11" s="40" t="s">
        <v>81</v>
      </c>
      <c r="D11" s="40" t="s">
        <v>45</v>
      </c>
      <c r="E11" s="40" t="s">
        <v>82</v>
      </c>
      <c r="F11" s="47"/>
    </row>
    <row r="12" spans="1:6" ht="19.2" customHeight="1" x14ac:dyDescent="0.25">
      <c r="A12" s="38"/>
      <c r="B12" s="38"/>
      <c r="C12" s="38"/>
      <c r="D12" s="38"/>
      <c r="E12" s="38"/>
      <c r="F12" s="47"/>
    </row>
    <row r="13" spans="1:6" ht="19.2" customHeight="1" x14ac:dyDescent="0.25">
      <c r="A13" s="38"/>
      <c r="B13" s="38"/>
      <c r="C13" s="38"/>
      <c r="D13" s="38"/>
      <c r="E13" s="38"/>
      <c r="F13" s="47"/>
    </row>
    <row r="14" spans="1:6" ht="19.2" customHeight="1" x14ac:dyDescent="0.25">
      <c r="A14" s="38"/>
      <c r="B14" s="38"/>
      <c r="C14" s="38"/>
      <c r="D14" s="38"/>
      <c r="E14" s="38"/>
      <c r="F14" s="47"/>
    </row>
    <row r="15" spans="1:6" ht="19.2" customHeight="1" x14ac:dyDescent="0.25">
      <c r="A15" s="38"/>
      <c r="B15" s="38"/>
      <c r="C15" s="38"/>
      <c r="D15" s="38"/>
      <c r="E15" s="38"/>
      <c r="F15" s="47"/>
    </row>
    <row r="16" spans="1:6" ht="19.2" customHeight="1" x14ac:dyDescent="0.25">
      <c r="A16" s="38"/>
      <c r="B16" s="38"/>
      <c r="C16" s="38"/>
      <c r="D16" s="38"/>
      <c r="E16" s="38"/>
      <c r="F16" s="47"/>
    </row>
    <row r="17" spans="1:6" ht="19.2" customHeight="1" x14ac:dyDescent="0.25">
      <c r="A17" s="38"/>
      <c r="B17" s="38"/>
      <c r="C17" s="38"/>
      <c r="D17" s="38"/>
      <c r="E17" s="38"/>
      <c r="F17" s="47"/>
    </row>
    <row r="18" spans="1:6" ht="19.2" customHeight="1" x14ac:dyDescent="0.25">
      <c r="A18" s="38"/>
      <c r="B18" s="38"/>
      <c r="C18" s="38"/>
      <c r="D18" s="38"/>
      <c r="E18" s="38"/>
      <c r="F18" s="47"/>
    </row>
    <row r="19" spans="1:6" ht="19.2" customHeight="1" x14ac:dyDescent="0.25">
      <c r="A19" s="38"/>
      <c r="B19" s="38"/>
      <c r="C19" s="38"/>
      <c r="D19" s="38"/>
      <c r="E19" s="38"/>
      <c r="F19" s="47"/>
    </row>
    <row r="20" spans="1:6" ht="19.2" customHeight="1" x14ac:dyDescent="0.25">
      <c r="A20" s="38"/>
      <c r="B20" s="38"/>
      <c r="C20" s="38"/>
      <c r="D20" s="38"/>
      <c r="E20" s="38"/>
      <c r="F20" s="47"/>
    </row>
    <row r="21" spans="1:6" ht="19.2" customHeight="1" x14ac:dyDescent="0.25">
      <c r="A21" s="38"/>
      <c r="B21" s="38"/>
      <c r="C21" s="38"/>
      <c r="D21" s="38"/>
      <c r="E21" s="38"/>
      <c r="F21" s="47"/>
    </row>
    <row r="22" spans="1:6" ht="19.2" customHeight="1" x14ac:dyDescent="0.25">
      <c r="A22" s="38"/>
      <c r="B22" s="38"/>
      <c r="C22" s="38"/>
      <c r="D22" s="38"/>
      <c r="E22" s="38"/>
      <c r="F22" s="47"/>
    </row>
    <row r="23" spans="1:6" ht="19.2" customHeight="1" x14ac:dyDescent="0.25">
      <c r="A23" s="38"/>
      <c r="B23" s="38"/>
      <c r="C23" s="38"/>
      <c r="D23" s="38"/>
      <c r="E23" s="38"/>
      <c r="F23" s="47"/>
    </row>
    <row r="24" spans="1:6" ht="19.2" customHeight="1" x14ac:dyDescent="0.25">
      <c r="A24" s="38"/>
      <c r="B24" s="38"/>
      <c r="C24" s="38"/>
      <c r="D24" s="38"/>
      <c r="E24" s="38"/>
      <c r="F24" s="47"/>
    </row>
    <row r="25" spans="1:6" ht="15.6" x14ac:dyDescent="0.25">
      <c r="A25" s="67"/>
      <c r="B25" s="67" t="s">
        <v>150</v>
      </c>
      <c r="C25" s="67"/>
      <c r="D25" s="68">
        <f>+SUM(D12:D24)</f>
        <v>0</v>
      </c>
      <c r="E25" s="67"/>
      <c r="F25" s="47"/>
    </row>
    <row r="26" spans="1:6" x14ac:dyDescent="0.25">
      <c r="A26" s="515" t="s">
        <v>541</v>
      </c>
      <c r="B26" s="515"/>
      <c r="C26" s="515"/>
      <c r="D26" s="515"/>
      <c r="E26" s="515"/>
      <c r="F26" s="78"/>
    </row>
  </sheetData>
  <sheetProtection algorithmName="SHA-512" hashValue="W7fmmfTF4bg1YY6oWUNgB5jFGiNBWxEWDUExpfnAe5uT3JELUKR3YOjXRbwJ79d1g3xvJjR4kOc0YhTb4tv7tg==" saltValue="nlMIId4hKC6jqFL/Hbt0Ew==" spinCount="100000" sheet="1" selectLockedCells="1"/>
  <mergeCells count="6">
    <mergeCell ref="A2:F2"/>
    <mergeCell ref="A3:F3"/>
    <mergeCell ref="A26:E26"/>
    <mergeCell ref="A9:E9"/>
    <mergeCell ref="B5:C5"/>
    <mergeCell ref="B6:C6"/>
  </mergeCells>
  <printOptions horizontalCentered="1"/>
  <pageMargins left="0.74803149606299213" right="0.23622047244094491" top="0.39370078740157483" bottom="0.74803149606299213" header="0.31496062992125984" footer="0.31496062992125984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A13" sqref="A13"/>
    </sheetView>
  </sheetViews>
  <sheetFormatPr baseColWidth="10" defaultColWidth="10.6640625" defaultRowHeight="13.8" x14ac:dyDescent="0.25"/>
  <cols>
    <col min="1" max="1" width="20.109375" style="29" customWidth="1"/>
    <col min="2" max="2" width="21" style="29" customWidth="1"/>
    <col min="3" max="3" width="21.6640625" style="29" customWidth="1"/>
    <col min="4" max="4" width="15.6640625" style="29" customWidth="1"/>
    <col min="5" max="5" width="17.44140625" style="29" customWidth="1"/>
    <col min="6" max="6" width="7.33203125" style="29" customWidth="1"/>
    <col min="7" max="16384" width="10.6640625" style="29"/>
  </cols>
  <sheetData>
    <row r="1" spans="1:6" x14ac:dyDescent="0.25">
      <c r="A1" s="30"/>
      <c r="B1" s="30"/>
      <c r="C1" s="32">
        <v>11</v>
      </c>
      <c r="D1" s="30"/>
      <c r="E1" s="30"/>
      <c r="F1" s="30"/>
    </row>
    <row r="2" spans="1:6" ht="15.6" x14ac:dyDescent="0.25">
      <c r="A2" s="499" t="s">
        <v>83</v>
      </c>
      <c r="B2" s="499"/>
      <c r="C2" s="499"/>
      <c r="D2" s="499"/>
      <c r="E2" s="499"/>
      <c r="F2" s="499"/>
    </row>
    <row r="3" spans="1:6" ht="15.6" x14ac:dyDescent="0.25">
      <c r="A3" s="499" t="s">
        <v>487</v>
      </c>
      <c r="B3" s="499"/>
      <c r="C3" s="499"/>
      <c r="D3" s="499"/>
      <c r="E3" s="499"/>
      <c r="F3" s="499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312" t="s">
        <v>646</v>
      </c>
      <c r="B5" s="518"/>
      <c r="C5" s="518"/>
      <c r="D5" s="41" t="s">
        <v>653</v>
      </c>
      <c r="E5" s="310"/>
      <c r="F5" s="41"/>
    </row>
    <row r="6" spans="1:6" x14ac:dyDescent="0.25">
      <c r="A6" s="312" t="s">
        <v>648</v>
      </c>
      <c r="B6" s="518"/>
      <c r="C6" s="518"/>
      <c r="D6" s="41" t="s">
        <v>654</v>
      </c>
      <c r="E6" s="310"/>
      <c r="F6" s="41"/>
    </row>
    <row r="7" spans="1:6" x14ac:dyDescent="0.25">
      <c r="A7" s="30"/>
      <c r="B7" s="30"/>
      <c r="C7" s="30"/>
      <c r="D7" s="30"/>
      <c r="E7" s="30"/>
      <c r="F7" s="30"/>
    </row>
    <row r="8" spans="1:6" x14ac:dyDescent="0.25">
      <c r="A8" s="30"/>
      <c r="B8" s="30"/>
      <c r="C8" s="30"/>
      <c r="D8" s="30"/>
      <c r="E8" s="30"/>
      <c r="F8" s="30"/>
    </row>
    <row r="9" spans="1:6" ht="18" x14ac:dyDescent="0.35">
      <c r="A9" s="517" t="s">
        <v>491</v>
      </c>
      <c r="B9" s="517"/>
      <c r="C9" s="517"/>
      <c r="D9" s="517"/>
      <c r="E9" s="517"/>
      <c r="F9" s="30"/>
    </row>
    <row r="10" spans="1:6" x14ac:dyDescent="0.25">
      <c r="A10" s="30"/>
      <c r="B10" s="30"/>
      <c r="C10" s="30"/>
      <c r="D10" s="30"/>
      <c r="E10" s="30"/>
      <c r="F10" s="30"/>
    </row>
    <row r="11" spans="1:6" ht="19.2" customHeight="1" x14ac:dyDescent="0.25">
      <c r="A11" s="40" t="s">
        <v>43</v>
      </c>
      <c r="B11" s="40" t="s">
        <v>80</v>
      </c>
      <c r="C11" s="40" t="s">
        <v>84</v>
      </c>
      <c r="D11" s="40" t="s">
        <v>45</v>
      </c>
      <c r="E11" s="40" t="s">
        <v>82</v>
      </c>
      <c r="F11" s="30"/>
    </row>
    <row r="12" spans="1:6" ht="19.2" customHeight="1" x14ac:dyDescent="0.25">
      <c r="A12" s="31"/>
      <c r="B12" s="31"/>
      <c r="C12" s="31"/>
      <c r="D12" s="31"/>
      <c r="E12" s="31"/>
      <c r="F12" s="30"/>
    </row>
    <row r="13" spans="1:6" ht="19.2" customHeight="1" x14ac:dyDescent="0.25">
      <c r="A13" s="31"/>
      <c r="B13" s="31"/>
      <c r="C13" s="31"/>
      <c r="D13" s="31"/>
      <c r="E13" s="31"/>
      <c r="F13" s="30"/>
    </row>
    <row r="14" spans="1:6" ht="19.2" customHeight="1" x14ac:dyDescent="0.25">
      <c r="A14" s="31"/>
      <c r="B14" s="31"/>
      <c r="C14" s="31"/>
      <c r="D14" s="31"/>
      <c r="E14" s="31"/>
      <c r="F14" s="30"/>
    </row>
    <row r="15" spans="1:6" ht="19.2" customHeight="1" x14ac:dyDescent="0.25">
      <c r="A15" s="31"/>
      <c r="B15" s="31"/>
      <c r="C15" s="31"/>
      <c r="D15" s="31"/>
      <c r="E15" s="31"/>
      <c r="F15" s="30"/>
    </row>
    <row r="16" spans="1:6" ht="19.2" customHeight="1" x14ac:dyDescent="0.25">
      <c r="A16" s="31"/>
      <c r="B16" s="31"/>
      <c r="C16" s="31"/>
      <c r="D16" s="31"/>
      <c r="E16" s="31"/>
      <c r="F16" s="30"/>
    </row>
    <row r="17" spans="1:6" ht="19.2" customHeight="1" x14ac:dyDescent="0.25">
      <c r="A17" s="31"/>
      <c r="B17" s="31"/>
      <c r="C17" s="31"/>
      <c r="D17" s="31"/>
      <c r="E17" s="31"/>
      <c r="F17" s="30"/>
    </row>
    <row r="18" spans="1:6" ht="19.2" customHeight="1" x14ac:dyDescent="0.25">
      <c r="A18" s="31"/>
      <c r="B18" s="31"/>
      <c r="C18" s="31"/>
      <c r="D18" s="31"/>
      <c r="E18" s="31"/>
      <c r="F18" s="30"/>
    </row>
    <row r="19" spans="1:6" ht="19.2" customHeight="1" x14ac:dyDescent="0.25">
      <c r="A19" s="31"/>
      <c r="B19" s="31"/>
      <c r="C19" s="31"/>
      <c r="D19" s="31"/>
      <c r="E19" s="31"/>
      <c r="F19" s="30"/>
    </row>
    <row r="20" spans="1:6" ht="19.2" customHeight="1" x14ac:dyDescent="0.25">
      <c r="A20" s="31"/>
      <c r="B20" s="31"/>
      <c r="C20" s="31"/>
      <c r="D20" s="31"/>
      <c r="E20" s="31"/>
      <c r="F20" s="30"/>
    </row>
    <row r="21" spans="1:6" ht="19.2" customHeight="1" x14ac:dyDescent="0.25">
      <c r="A21" s="31"/>
      <c r="B21" s="31"/>
      <c r="C21" s="31"/>
      <c r="D21" s="31"/>
      <c r="E21" s="31"/>
      <c r="F21" s="30"/>
    </row>
    <row r="22" spans="1:6" ht="19.2" customHeight="1" x14ac:dyDescent="0.25">
      <c r="A22" s="31"/>
      <c r="B22" s="31"/>
      <c r="C22" s="31"/>
      <c r="D22" s="31"/>
      <c r="E22" s="31"/>
      <c r="F22" s="30"/>
    </row>
    <row r="23" spans="1:6" ht="19.2" customHeight="1" x14ac:dyDescent="0.25">
      <c r="A23" s="31"/>
      <c r="B23" s="31"/>
      <c r="C23" s="31"/>
      <c r="D23" s="31"/>
      <c r="E23" s="31"/>
      <c r="F23" s="30"/>
    </row>
    <row r="24" spans="1:6" ht="19.2" customHeight="1" x14ac:dyDescent="0.25">
      <c r="A24" s="31"/>
      <c r="B24" s="31"/>
      <c r="C24" s="31"/>
      <c r="D24" s="31"/>
      <c r="E24" s="31"/>
      <c r="F24" s="30"/>
    </row>
    <row r="25" spans="1:6" ht="15.6" x14ac:dyDescent="0.25">
      <c r="A25" s="67"/>
      <c r="B25" s="67" t="s">
        <v>150</v>
      </c>
      <c r="C25" s="67"/>
      <c r="D25" s="68">
        <f>+SUM(D12:D24)</f>
        <v>0</v>
      </c>
      <c r="E25" s="67"/>
      <c r="F25" s="30"/>
    </row>
    <row r="26" spans="1:6" x14ac:dyDescent="0.25">
      <c r="A26" s="85" t="s">
        <v>542</v>
      </c>
      <c r="B26" s="78"/>
      <c r="C26" s="78"/>
      <c r="D26" s="78"/>
      <c r="E26" s="78"/>
      <c r="F26" s="78"/>
    </row>
  </sheetData>
  <sheetProtection algorithmName="SHA-512" hashValue="gwQv2isOs/lqWabyplvRqvwxmhseIENVjh04UZTMXS+9XdWnvjhP3PfhshNRBy4OV3BtE+17eWqieBaR6RtihA==" saltValue="X3EWvodzCmaJPCeUP/KjLg==" spinCount="100000" sheet="1" selectLockedCells="1"/>
  <mergeCells count="5">
    <mergeCell ref="A9:E9"/>
    <mergeCell ref="A2:F2"/>
    <mergeCell ref="A3:F3"/>
    <mergeCell ref="B5:C5"/>
    <mergeCell ref="B6:C6"/>
  </mergeCells>
  <printOptions horizontalCentered="1"/>
  <pageMargins left="0.74803149606299213" right="0.23622047244094491" top="0.3937007874015748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I11" sqref="I11"/>
    </sheetView>
  </sheetViews>
  <sheetFormatPr baseColWidth="10" defaultColWidth="11.5546875" defaultRowHeight="14.4" x14ac:dyDescent="0.3"/>
  <cols>
    <col min="1" max="6" width="11.5546875" style="28"/>
    <col min="7" max="7" width="11.5546875" style="28" customWidth="1"/>
    <col min="8" max="16384" width="11.5546875" style="28"/>
  </cols>
  <sheetData>
    <row r="1" spans="1:7" x14ac:dyDescent="0.3">
      <c r="A1"/>
      <c r="B1"/>
      <c r="C1"/>
      <c r="D1" s="1"/>
      <c r="E1"/>
      <c r="F1"/>
      <c r="G1"/>
    </row>
    <row r="2" spans="1:7" x14ac:dyDescent="0.3">
      <c r="A2"/>
      <c r="B2"/>
      <c r="C2"/>
      <c r="D2"/>
      <c r="E2"/>
      <c r="F2"/>
      <c r="G2"/>
    </row>
    <row r="3" spans="1:7" x14ac:dyDescent="0.3">
      <c r="A3"/>
      <c r="B3"/>
      <c r="C3"/>
      <c r="D3"/>
      <c r="E3"/>
      <c r="F3"/>
      <c r="G3"/>
    </row>
    <row r="4" spans="1:7" x14ac:dyDescent="0.3">
      <c r="A4"/>
      <c r="B4"/>
      <c r="C4"/>
      <c r="D4"/>
      <c r="E4"/>
      <c r="F4"/>
      <c r="G4"/>
    </row>
    <row r="5" spans="1:7" x14ac:dyDescent="0.3">
      <c r="A5"/>
      <c r="B5"/>
      <c r="C5"/>
      <c r="D5"/>
      <c r="E5"/>
      <c r="F5"/>
      <c r="G5"/>
    </row>
    <row r="6" spans="1:7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spans="1:7" ht="14.7" customHeight="1" x14ac:dyDescent="0.3">
      <c r="A17" s="519" t="s">
        <v>281</v>
      </c>
      <c r="B17" s="519"/>
      <c r="C17" s="519"/>
      <c r="D17" s="519"/>
      <c r="E17" s="519"/>
      <c r="F17" s="519"/>
      <c r="G17" s="519"/>
    </row>
    <row r="18" spans="1:7" ht="14.7" customHeight="1" x14ac:dyDescent="0.3">
      <c r="A18" s="519"/>
      <c r="B18" s="519"/>
      <c r="C18" s="519"/>
      <c r="D18" s="519"/>
      <c r="E18" s="519"/>
      <c r="F18" s="519"/>
      <c r="G18" s="519"/>
    </row>
    <row r="19" spans="1:7" ht="14.7" customHeight="1" x14ac:dyDescent="0.3">
      <c r="A19" s="519"/>
      <c r="B19" s="519"/>
      <c r="C19" s="519"/>
      <c r="D19" s="519"/>
      <c r="E19" s="519"/>
      <c r="F19" s="519"/>
      <c r="G19" s="519"/>
    </row>
    <row r="20" spans="1:7" ht="14.7" customHeight="1" x14ac:dyDescent="0.3">
      <c r="A20" s="519"/>
      <c r="B20" s="519"/>
      <c r="C20" s="519"/>
      <c r="D20" s="519"/>
      <c r="E20" s="519"/>
      <c r="F20" s="519"/>
      <c r="G20" s="519"/>
    </row>
    <row r="21" spans="1:7" ht="14.7" customHeight="1" x14ac:dyDescent="0.3">
      <c r="A21" s="519"/>
      <c r="B21" s="519"/>
      <c r="C21" s="519"/>
      <c r="D21" s="519"/>
      <c r="E21" s="519"/>
      <c r="F21" s="519"/>
      <c r="G21" s="519"/>
    </row>
    <row r="22" spans="1:7" x14ac:dyDescent="0.3">
      <c r="A22"/>
      <c r="B22"/>
      <c r="C22"/>
      <c r="D22"/>
      <c r="E22"/>
      <c r="F22"/>
      <c r="G22"/>
    </row>
    <row r="23" spans="1:7" x14ac:dyDescent="0.3">
      <c r="A23"/>
      <c r="B23"/>
      <c r="C23"/>
      <c r="D23"/>
      <c r="E23"/>
      <c r="F23"/>
      <c r="G23"/>
    </row>
    <row r="24" spans="1:7" x14ac:dyDescent="0.3">
      <c r="A24"/>
      <c r="B24"/>
      <c r="C24"/>
      <c r="D24"/>
      <c r="E24"/>
      <c r="F24"/>
      <c r="G24"/>
    </row>
    <row r="25" spans="1:7" x14ac:dyDescent="0.3">
      <c r="A25"/>
      <c r="B25"/>
      <c r="C25"/>
      <c r="D25"/>
      <c r="E25"/>
      <c r="F25"/>
      <c r="G25"/>
    </row>
    <row r="26" spans="1:7" x14ac:dyDescent="0.3">
      <c r="A26"/>
      <c r="B26"/>
      <c r="C26"/>
      <c r="D26"/>
      <c r="E26"/>
      <c r="F26"/>
      <c r="G26"/>
    </row>
    <row r="27" spans="1:7" x14ac:dyDescent="0.3">
      <c r="A27"/>
      <c r="B27"/>
      <c r="C27"/>
      <c r="D27"/>
      <c r="E27"/>
      <c r="F27"/>
      <c r="G27"/>
    </row>
    <row r="28" spans="1:7" x14ac:dyDescent="0.3">
      <c r="A28"/>
      <c r="B28"/>
      <c r="C28"/>
      <c r="D28"/>
      <c r="E28"/>
      <c r="F28"/>
      <c r="G28"/>
    </row>
    <row r="29" spans="1:7" x14ac:dyDescent="0.3">
      <c r="A29"/>
      <c r="B29"/>
      <c r="C29"/>
      <c r="D29"/>
      <c r="E29"/>
      <c r="F29"/>
      <c r="G29"/>
    </row>
    <row r="30" spans="1:7" x14ac:dyDescent="0.3">
      <c r="A30"/>
      <c r="B30"/>
      <c r="C30"/>
      <c r="D30"/>
      <c r="E30"/>
      <c r="F30"/>
      <c r="G30"/>
    </row>
    <row r="31" spans="1:7" x14ac:dyDescent="0.3">
      <c r="A31"/>
      <c r="B31"/>
      <c r="C31"/>
      <c r="D31"/>
      <c r="E31"/>
      <c r="F31"/>
      <c r="G31"/>
    </row>
    <row r="32" spans="1:7" x14ac:dyDescent="0.3">
      <c r="A32"/>
      <c r="B32"/>
      <c r="C32"/>
      <c r="D32"/>
      <c r="E32"/>
      <c r="F32"/>
      <c r="G32"/>
    </row>
    <row r="33" spans="1:7" x14ac:dyDescent="0.3">
      <c r="A33"/>
      <c r="B33"/>
      <c r="C33"/>
      <c r="D33"/>
      <c r="E33"/>
      <c r="F33"/>
      <c r="G33"/>
    </row>
    <row r="34" spans="1:7" x14ac:dyDescent="0.3">
      <c r="A34"/>
      <c r="B34"/>
      <c r="C34"/>
      <c r="D34"/>
      <c r="E34"/>
      <c r="F34"/>
      <c r="G34"/>
    </row>
    <row r="35" spans="1:7" x14ac:dyDescent="0.3">
      <c r="A35"/>
      <c r="B35"/>
      <c r="C35"/>
      <c r="D35"/>
      <c r="E35"/>
      <c r="F35"/>
      <c r="G35"/>
    </row>
  </sheetData>
  <sheetProtection algorithmName="SHA-512" hashValue="9nDEDxFNIuoN9Al3XQS0QMYKJuTFVViAjj7l1d+5izHhFpLo+za9pAltbGzdY1rKOwGaSkiYYjblcNvr4Fl3ug==" saltValue="YqwyM79xoGDz5sPPwpGERw==" spinCount="100000" sheet="1" selectLockedCells="1"/>
  <mergeCells count="1">
    <mergeCell ref="A17:G21"/>
  </mergeCells>
  <pageMargins left="0.7" right="0.7" top="0.6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4" workbookViewId="0">
      <selection activeCell="D28" sqref="D28"/>
    </sheetView>
  </sheetViews>
  <sheetFormatPr baseColWidth="10" defaultColWidth="11.44140625" defaultRowHeight="13.8" x14ac:dyDescent="0.25"/>
  <cols>
    <col min="1" max="1" width="19.88671875" style="33" customWidth="1"/>
    <col min="2" max="2" width="12.44140625" style="33" customWidth="1"/>
    <col min="3" max="3" width="11.44140625" style="33"/>
    <col min="4" max="4" width="17.88671875" style="33" customWidth="1"/>
    <col min="5" max="5" width="17.44140625" style="33" customWidth="1"/>
    <col min="6" max="6" width="15.5546875" style="33" customWidth="1"/>
    <col min="7" max="7" width="14.88671875" style="33" customWidth="1"/>
    <col min="8" max="8" width="15.109375" style="33" customWidth="1"/>
    <col min="9" max="9" width="16.5546875" style="33" customWidth="1"/>
    <col min="10" max="10" width="16.88671875" style="33" customWidth="1"/>
    <col min="11" max="256" width="11.44140625" style="33"/>
    <col min="257" max="257" width="19.88671875" style="33" customWidth="1"/>
    <col min="258" max="258" width="12.44140625" style="33" customWidth="1"/>
    <col min="259" max="259" width="11.44140625" style="33"/>
    <col min="260" max="260" width="17.88671875" style="33" customWidth="1"/>
    <col min="261" max="261" width="17.44140625" style="33" customWidth="1"/>
    <col min="262" max="262" width="15.5546875" style="33" customWidth="1"/>
    <col min="263" max="263" width="14.88671875" style="33" customWidth="1"/>
    <col min="264" max="264" width="15.109375" style="33" customWidth="1"/>
    <col min="265" max="265" width="16.5546875" style="33" customWidth="1"/>
    <col min="266" max="266" width="16.88671875" style="33" customWidth="1"/>
    <col min="267" max="512" width="11.44140625" style="33"/>
    <col min="513" max="513" width="19.88671875" style="33" customWidth="1"/>
    <col min="514" max="514" width="12.44140625" style="33" customWidth="1"/>
    <col min="515" max="515" width="11.44140625" style="33"/>
    <col min="516" max="516" width="17.88671875" style="33" customWidth="1"/>
    <col min="517" max="517" width="17.44140625" style="33" customWidth="1"/>
    <col min="518" max="518" width="15.5546875" style="33" customWidth="1"/>
    <col min="519" max="519" width="14.88671875" style="33" customWidth="1"/>
    <col min="520" max="520" width="15.109375" style="33" customWidth="1"/>
    <col min="521" max="521" width="16.5546875" style="33" customWidth="1"/>
    <col min="522" max="522" width="16.88671875" style="33" customWidth="1"/>
    <col min="523" max="768" width="11.44140625" style="33"/>
    <col min="769" max="769" width="19.88671875" style="33" customWidth="1"/>
    <col min="770" max="770" width="12.44140625" style="33" customWidth="1"/>
    <col min="771" max="771" width="11.44140625" style="33"/>
    <col min="772" max="772" width="17.88671875" style="33" customWidth="1"/>
    <col min="773" max="773" width="17.44140625" style="33" customWidth="1"/>
    <col min="774" max="774" width="15.5546875" style="33" customWidth="1"/>
    <col min="775" max="775" width="14.88671875" style="33" customWidth="1"/>
    <col min="776" max="776" width="15.109375" style="33" customWidth="1"/>
    <col min="777" max="777" width="16.5546875" style="33" customWidth="1"/>
    <col min="778" max="778" width="16.88671875" style="33" customWidth="1"/>
    <col min="779" max="1024" width="11.44140625" style="33"/>
    <col min="1025" max="1025" width="19.88671875" style="33" customWidth="1"/>
    <col min="1026" max="1026" width="12.44140625" style="33" customWidth="1"/>
    <col min="1027" max="1027" width="11.44140625" style="33"/>
    <col min="1028" max="1028" width="17.88671875" style="33" customWidth="1"/>
    <col min="1029" max="1029" width="17.44140625" style="33" customWidth="1"/>
    <col min="1030" max="1030" width="15.5546875" style="33" customWidth="1"/>
    <col min="1031" max="1031" width="14.88671875" style="33" customWidth="1"/>
    <col min="1032" max="1032" width="15.109375" style="33" customWidth="1"/>
    <col min="1033" max="1033" width="16.5546875" style="33" customWidth="1"/>
    <col min="1034" max="1034" width="16.88671875" style="33" customWidth="1"/>
    <col min="1035" max="1280" width="11.44140625" style="33"/>
    <col min="1281" max="1281" width="19.88671875" style="33" customWidth="1"/>
    <col min="1282" max="1282" width="12.44140625" style="33" customWidth="1"/>
    <col min="1283" max="1283" width="11.44140625" style="33"/>
    <col min="1284" max="1284" width="17.88671875" style="33" customWidth="1"/>
    <col min="1285" max="1285" width="17.44140625" style="33" customWidth="1"/>
    <col min="1286" max="1286" width="15.5546875" style="33" customWidth="1"/>
    <col min="1287" max="1287" width="14.88671875" style="33" customWidth="1"/>
    <col min="1288" max="1288" width="15.109375" style="33" customWidth="1"/>
    <col min="1289" max="1289" width="16.5546875" style="33" customWidth="1"/>
    <col min="1290" max="1290" width="16.88671875" style="33" customWidth="1"/>
    <col min="1291" max="1536" width="11.44140625" style="33"/>
    <col min="1537" max="1537" width="19.88671875" style="33" customWidth="1"/>
    <col min="1538" max="1538" width="12.44140625" style="33" customWidth="1"/>
    <col min="1539" max="1539" width="11.44140625" style="33"/>
    <col min="1540" max="1540" width="17.88671875" style="33" customWidth="1"/>
    <col min="1541" max="1541" width="17.44140625" style="33" customWidth="1"/>
    <col min="1542" max="1542" width="15.5546875" style="33" customWidth="1"/>
    <col min="1543" max="1543" width="14.88671875" style="33" customWidth="1"/>
    <col min="1544" max="1544" width="15.109375" style="33" customWidth="1"/>
    <col min="1545" max="1545" width="16.5546875" style="33" customWidth="1"/>
    <col min="1546" max="1546" width="16.88671875" style="33" customWidth="1"/>
    <col min="1547" max="1792" width="11.44140625" style="33"/>
    <col min="1793" max="1793" width="19.88671875" style="33" customWidth="1"/>
    <col min="1794" max="1794" width="12.44140625" style="33" customWidth="1"/>
    <col min="1795" max="1795" width="11.44140625" style="33"/>
    <col min="1796" max="1796" width="17.88671875" style="33" customWidth="1"/>
    <col min="1797" max="1797" width="17.44140625" style="33" customWidth="1"/>
    <col min="1798" max="1798" width="15.5546875" style="33" customWidth="1"/>
    <col min="1799" max="1799" width="14.88671875" style="33" customWidth="1"/>
    <col min="1800" max="1800" width="15.109375" style="33" customWidth="1"/>
    <col min="1801" max="1801" width="16.5546875" style="33" customWidth="1"/>
    <col min="1802" max="1802" width="16.88671875" style="33" customWidth="1"/>
    <col min="1803" max="2048" width="11.44140625" style="33"/>
    <col min="2049" max="2049" width="19.88671875" style="33" customWidth="1"/>
    <col min="2050" max="2050" width="12.44140625" style="33" customWidth="1"/>
    <col min="2051" max="2051" width="11.44140625" style="33"/>
    <col min="2052" max="2052" width="17.88671875" style="33" customWidth="1"/>
    <col min="2053" max="2053" width="17.44140625" style="33" customWidth="1"/>
    <col min="2054" max="2054" width="15.5546875" style="33" customWidth="1"/>
    <col min="2055" max="2055" width="14.88671875" style="33" customWidth="1"/>
    <col min="2056" max="2056" width="15.109375" style="33" customWidth="1"/>
    <col min="2057" max="2057" width="16.5546875" style="33" customWidth="1"/>
    <col min="2058" max="2058" width="16.88671875" style="33" customWidth="1"/>
    <col min="2059" max="2304" width="11.44140625" style="33"/>
    <col min="2305" max="2305" width="19.88671875" style="33" customWidth="1"/>
    <col min="2306" max="2306" width="12.44140625" style="33" customWidth="1"/>
    <col min="2307" max="2307" width="11.44140625" style="33"/>
    <col min="2308" max="2308" width="17.88671875" style="33" customWidth="1"/>
    <col min="2309" max="2309" width="17.44140625" style="33" customWidth="1"/>
    <col min="2310" max="2310" width="15.5546875" style="33" customWidth="1"/>
    <col min="2311" max="2311" width="14.88671875" style="33" customWidth="1"/>
    <col min="2312" max="2312" width="15.109375" style="33" customWidth="1"/>
    <col min="2313" max="2313" width="16.5546875" style="33" customWidth="1"/>
    <col min="2314" max="2314" width="16.88671875" style="33" customWidth="1"/>
    <col min="2315" max="2560" width="11.44140625" style="33"/>
    <col min="2561" max="2561" width="19.88671875" style="33" customWidth="1"/>
    <col min="2562" max="2562" width="12.44140625" style="33" customWidth="1"/>
    <col min="2563" max="2563" width="11.44140625" style="33"/>
    <col min="2564" max="2564" width="17.88671875" style="33" customWidth="1"/>
    <col min="2565" max="2565" width="17.44140625" style="33" customWidth="1"/>
    <col min="2566" max="2566" width="15.5546875" style="33" customWidth="1"/>
    <col min="2567" max="2567" width="14.88671875" style="33" customWidth="1"/>
    <col min="2568" max="2568" width="15.109375" style="33" customWidth="1"/>
    <col min="2569" max="2569" width="16.5546875" style="33" customWidth="1"/>
    <col min="2570" max="2570" width="16.88671875" style="33" customWidth="1"/>
    <col min="2571" max="2816" width="11.44140625" style="33"/>
    <col min="2817" max="2817" width="19.88671875" style="33" customWidth="1"/>
    <col min="2818" max="2818" width="12.44140625" style="33" customWidth="1"/>
    <col min="2819" max="2819" width="11.44140625" style="33"/>
    <col min="2820" max="2820" width="17.88671875" style="33" customWidth="1"/>
    <col min="2821" max="2821" width="17.44140625" style="33" customWidth="1"/>
    <col min="2822" max="2822" width="15.5546875" style="33" customWidth="1"/>
    <col min="2823" max="2823" width="14.88671875" style="33" customWidth="1"/>
    <col min="2824" max="2824" width="15.109375" style="33" customWidth="1"/>
    <col min="2825" max="2825" width="16.5546875" style="33" customWidth="1"/>
    <col min="2826" max="2826" width="16.88671875" style="33" customWidth="1"/>
    <col min="2827" max="3072" width="11.44140625" style="33"/>
    <col min="3073" max="3073" width="19.88671875" style="33" customWidth="1"/>
    <col min="3074" max="3074" width="12.44140625" style="33" customWidth="1"/>
    <col min="3075" max="3075" width="11.44140625" style="33"/>
    <col min="3076" max="3076" width="17.88671875" style="33" customWidth="1"/>
    <col min="3077" max="3077" width="17.44140625" style="33" customWidth="1"/>
    <col min="3078" max="3078" width="15.5546875" style="33" customWidth="1"/>
    <col min="3079" max="3079" width="14.88671875" style="33" customWidth="1"/>
    <col min="3080" max="3080" width="15.109375" style="33" customWidth="1"/>
    <col min="3081" max="3081" width="16.5546875" style="33" customWidth="1"/>
    <col min="3082" max="3082" width="16.88671875" style="33" customWidth="1"/>
    <col min="3083" max="3328" width="11.44140625" style="33"/>
    <col min="3329" max="3329" width="19.88671875" style="33" customWidth="1"/>
    <col min="3330" max="3330" width="12.44140625" style="33" customWidth="1"/>
    <col min="3331" max="3331" width="11.44140625" style="33"/>
    <col min="3332" max="3332" width="17.88671875" style="33" customWidth="1"/>
    <col min="3333" max="3333" width="17.44140625" style="33" customWidth="1"/>
    <col min="3334" max="3334" width="15.5546875" style="33" customWidth="1"/>
    <col min="3335" max="3335" width="14.88671875" style="33" customWidth="1"/>
    <col min="3336" max="3336" width="15.109375" style="33" customWidth="1"/>
    <col min="3337" max="3337" width="16.5546875" style="33" customWidth="1"/>
    <col min="3338" max="3338" width="16.88671875" style="33" customWidth="1"/>
    <col min="3339" max="3584" width="11.44140625" style="33"/>
    <col min="3585" max="3585" width="19.88671875" style="33" customWidth="1"/>
    <col min="3586" max="3586" width="12.44140625" style="33" customWidth="1"/>
    <col min="3587" max="3587" width="11.44140625" style="33"/>
    <col min="3588" max="3588" width="17.88671875" style="33" customWidth="1"/>
    <col min="3589" max="3589" width="17.44140625" style="33" customWidth="1"/>
    <col min="3590" max="3590" width="15.5546875" style="33" customWidth="1"/>
    <col min="3591" max="3591" width="14.88671875" style="33" customWidth="1"/>
    <col min="3592" max="3592" width="15.109375" style="33" customWidth="1"/>
    <col min="3593" max="3593" width="16.5546875" style="33" customWidth="1"/>
    <col min="3594" max="3594" width="16.88671875" style="33" customWidth="1"/>
    <col min="3595" max="3840" width="11.44140625" style="33"/>
    <col min="3841" max="3841" width="19.88671875" style="33" customWidth="1"/>
    <col min="3842" max="3842" width="12.44140625" style="33" customWidth="1"/>
    <col min="3843" max="3843" width="11.44140625" style="33"/>
    <col min="3844" max="3844" width="17.88671875" style="33" customWidth="1"/>
    <col min="3845" max="3845" width="17.44140625" style="33" customWidth="1"/>
    <col min="3846" max="3846" width="15.5546875" style="33" customWidth="1"/>
    <col min="3847" max="3847" width="14.88671875" style="33" customWidth="1"/>
    <col min="3848" max="3848" width="15.109375" style="33" customWidth="1"/>
    <col min="3849" max="3849" width="16.5546875" style="33" customWidth="1"/>
    <col min="3850" max="3850" width="16.88671875" style="33" customWidth="1"/>
    <col min="3851" max="4096" width="11.44140625" style="33"/>
    <col min="4097" max="4097" width="19.88671875" style="33" customWidth="1"/>
    <col min="4098" max="4098" width="12.44140625" style="33" customWidth="1"/>
    <col min="4099" max="4099" width="11.44140625" style="33"/>
    <col min="4100" max="4100" width="17.88671875" style="33" customWidth="1"/>
    <col min="4101" max="4101" width="17.44140625" style="33" customWidth="1"/>
    <col min="4102" max="4102" width="15.5546875" style="33" customWidth="1"/>
    <col min="4103" max="4103" width="14.88671875" style="33" customWidth="1"/>
    <col min="4104" max="4104" width="15.109375" style="33" customWidth="1"/>
    <col min="4105" max="4105" width="16.5546875" style="33" customWidth="1"/>
    <col min="4106" max="4106" width="16.88671875" style="33" customWidth="1"/>
    <col min="4107" max="4352" width="11.44140625" style="33"/>
    <col min="4353" max="4353" width="19.88671875" style="33" customWidth="1"/>
    <col min="4354" max="4354" width="12.44140625" style="33" customWidth="1"/>
    <col min="4355" max="4355" width="11.44140625" style="33"/>
    <col min="4356" max="4356" width="17.88671875" style="33" customWidth="1"/>
    <col min="4357" max="4357" width="17.44140625" style="33" customWidth="1"/>
    <col min="4358" max="4358" width="15.5546875" style="33" customWidth="1"/>
    <col min="4359" max="4359" width="14.88671875" style="33" customWidth="1"/>
    <col min="4360" max="4360" width="15.109375" style="33" customWidth="1"/>
    <col min="4361" max="4361" width="16.5546875" style="33" customWidth="1"/>
    <col min="4362" max="4362" width="16.88671875" style="33" customWidth="1"/>
    <col min="4363" max="4608" width="11.44140625" style="33"/>
    <col min="4609" max="4609" width="19.88671875" style="33" customWidth="1"/>
    <col min="4610" max="4610" width="12.44140625" style="33" customWidth="1"/>
    <col min="4611" max="4611" width="11.44140625" style="33"/>
    <col min="4612" max="4612" width="17.88671875" style="33" customWidth="1"/>
    <col min="4613" max="4613" width="17.44140625" style="33" customWidth="1"/>
    <col min="4614" max="4614" width="15.5546875" style="33" customWidth="1"/>
    <col min="4615" max="4615" width="14.88671875" style="33" customWidth="1"/>
    <col min="4616" max="4616" width="15.109375" style="33" customWidth="1"/>
    <col min="4617" max="4617" width="16.5546875" style="33" customWidth="1"/>
    <col min="4618" max="4618" width="16.88671875" style="33" customWidth="1"/>
    <col min="4619" max="4864" width="11.44140625" style="33"/>
    <col min="4865" max="4865" width="19.88671875" style="33" customWidth="1"/>
    <col min="4866" max="4866" width="12.44140625" style="33" customWidth="1"/>
    <col min="4867" max="4867" width="11.44140625" style="33"/>
    <col min="4868" max="4868" width="17.88671875" style="33" customWidth="1"/>
    <col min="4869" max="4869" width="17.44140625" style="33" customWidth="1"/>
    <col min="4870" max="4870" width="15.5546875" style="33" customWidth="1"/>
    <col min="4871" max="4871" width="14.88671875" style="33" customWidth="1"/>
    <col min="4872" max="4872" width="15.109375" style="33" customWidth="1"/>
    <col min="4873" max="4873" width="16.5546875" style="33" customWidth="1"/>
    <col min="4874" max="4874" width="16.88671875" style="33" customWidth="1"/>
    <col min="4875" max="5120" width="11.44140625" style="33"/>
    <col min="5121" max="5121" width="19.88671875" style="33" customWidth="1"/>
    <col min="5122" max="5122" width="12.44140625" style="33" customWidth="1"/>
    <col min="5123" max="5123" width="11.44140625" style="33"/>
    <col min="5124" max="5124" width="17.88671875" style="33" customWidth="1"/>
    <col min="5125" max="5125" width="17.44140625" style="33" customWidth="1"/>
    <col min="5126" max="5126" width="15.5546875" style="33" customWidth="1"/>
    <col min="5127" max="5127" width="14.88671875" style="33" customWidth="1"/>
    <col min="5128" max="5128" width="15.109375" style="33" customWidth="1"/>
    <col min="5129" max="5129" width="16.5546875" style="33" customWidth="1"/>
    <col min="5130" max="5130" width="16.88671875" style="33" customWidth="1"/>
    <col min="5131" max="5376" width="11.44140625" style="33"/>
    <col min="5377" max="5377" width="19.88671875" style="33" customWidth="1"/>
    <col min="5378" max="5378" width="12.44140625" style="33" customWidth="1"/>
    <col min="5379" max="5379" width="11.44140625" style="33"/>
    <col min="5380" max="5380" width="17.88671875" style="33" customWidth="1"/>
    <col min="5381" max="5381" width="17.44140625" style="33" customWidth="1"/>
    <col min="5382" max="5382" width="15.5546875" style="33" customWidth="1"/>
    <col min="5383" max="5383" width="14.88671875" style="33" customWidth="1"/>
    <col min="5384" max="5384" width="15.109375" style="33" customWidth="1"/>
    <col min="5385" max="5385" width="16.5546875" style="33" customWidth="1"/>
    <col min="5386" max="5386" width="16.88671875" style="33" customWidth="1"/>
    <col min="5387" max="5632" width="11.44140625" style="33"/>
    <col min="5633" max="5633" width="19.88671875" style="33" customWidth="1"/>
    <col min="5634" max="5634" width="12.44140625" style="33" customWidth="1"/>
    <col min="5635" max="5635" width="11.44140625" style="33"/>
    <col min="5636" max="5636" width="17.88671875" style="33" customWidth="1"/>
    <col min="5637" max="5637" width="17.44140625" style="33" customWidth="1"/>
    <col min="5638" max="5638" width="15.5546875" style="33" customWidth="1"/>
    <col min="5639" max="5639" width="14.88671875" style="33" customWidth="1"/>
    <col min="5640" max="5640" width="15.109375" style="33" customWidth="1"/>
    <col min="5641" max="5641" width="16.5546875" style="33" customWidth="1"/>
    <col min="5642" max="5642" width="16.88671875" style="33" customWidth="1"/>
    <col min="5643" max="5888" width="11.44140625" style="33"/>
    <col min="5889" max="5889" width="19.88671875" style="33" customWidth="1"/>
    <col min="5890" max="5890" width="12.44140625" style="33" customWidth="1"/>
    <col min="5891" max="5891" width="11.44140625" style="33"/>
    <col min="5892" max="5892" width="17.88671875" style="33" customWidth="1"/>
    <col min="5893" max="5893" width="17.44140625" style="33" customWidth="1"/>
    <col min="5894" max="5894" width="15.5546875" style="33" customWidth="1"/>
    <col min="5895" max="5895" width="14.88671875" style="33" customWidth="1"/>
    <col min="5896" max="5896" width="15.109375" style="33" customWidth="1"/>
    <col min="5897" max="5897" width="16.5546875" style="33" customWidth="1"/>
    <col min="5898" max="5898" width="16.88671875" style="33" customWidth="1"/>
    <col min="5899" max="6144" width="11.44140625" style="33"/>
    <col min="6145" max="6145" width="19.88671875" style="33" customWidth="1"/>
    <col min="6146" max="6146" width="12.44140625" style="33" customWidth="1"/>
    <col min="6147" max="6147" width="11.44140625" style="33"/>
    <col min="6148" max="6148" width="17.88671875" style="33" customWidth="1"/>
    <col min="6149" max="6149" width="17.44140625" style="33" customWidth="1"/>
    <col min="6150" max="6150" width="15.5546875" style="33" customWidth="1"/>
    <col min="6151" max="6151" width="14.88671875" style="33" customWidth="1"/>
    <col min="6152" max="6152" width="15.109375" style="33" customWidth="1"/>
    <col min="6153" max="6153" width="16.5546875" style="33" customWidth="1"/>
    <col min="6154" max="6154" width="16.88671875" style="33" customWidth="1"/>
    <col min="6155" max="6400" width="11.44140625" style="33"/>
    <col min="6401" max="6401" width="19.88671875" style="33" customWidth="1"/>
    <col min="6402" max="6402" width="12.44140625" style="33" customWidth="1"/>
    <col min="6403" max="6403" width="11.44140625" style="33"/>
    <col min="6404" max="6404" width="17.88671875" style="33" customWidth="1"/>
    <col min="6405" max="6405" width="17.44140625" style="33" customWidth="1"/>
    <col min="6406" max="6406" width="15.5546875" style="33" customWidth="1"/>
    <col min="6407" max="6407" width="14.88671875" style="33" customWidth="1"/>
    <col min="6408" max="6408" width="15.109375" style="33" customWidth="1"/>
    <col min="6409" max="6409" width="16.5546875" style="33" customWidth="1"/>
    <col min="6410" max="6410" width="16.88671875" style="33" customWidth="1"/>
    <col min="6411" max="6656" width="11.44140625" style="33"/>
    <col min="6657" max="6657" width="19.88671875" style="33" customWidth="1"/>
    <col min="6658" max="6658" width="12.44140625" style="33" customWidth="1"/>
    <col min="6659" max="6659" width="11.44140625" style="33"/>
    <col min="6660" max="6660" width="17.88671875" style="33" customWidth="1"/>
    <col min="6661" max="6661" width="17.44140625" style="33" customWidth="1"/>
    <col min="6662" max="6662" width="15.5546875" style="33" customWidth="1"/>
    <col min="6663" max="6663" width="14.88671875" style="33" customWidth="1"/>
    <col min="6664" max="6664" width="15.109375" style="33" customWidth="1"/>
    <col min="6665" max="6665" width="16.5546875" style="33" customWidth="1"/>
    <col min="6666" max="6666" width="16.88671875" style="33" customWidth="1"/>
    <col min="6667" max="6912" width="11.44140625" style="33"/>
    <col min="6913" max="6913" width="19.88671875" style="33" customWidth="1"/>
    <col min="6914" max="6914" width="12.44140625" style="33" customWidth="1"/>
    <col min="6915" max="6915" width="11.44140625" style="33"/>
    <col min="6916" max="6916" width="17.88671875" style="33" customWidth="1"/>
    <col min="6917" max="6917" width="17.44140625" style="33" customWidth="1"/>
    <col min="6918" max="6918" width="15.5546875" style="33" customWidth="1"/>
    <col min="6919" max="6919" width="14.88671875" style="33" customWidth="1"/>
    <col min="6920" max="6920" width="15.109375" style="33" customWidth="1"/>
    <col min="6921" max="6921" width="16.5546875" style="33" customWidth="1"/>
    <col min="6922" max="6922" width="16.88671875" style="33" customWidth="1"/>
    <col min="6923" max="7168" width="11.44140625" style="33"/>
    <col min="7169" max="7169" width="19.88671875" style="33" customWidth="1"/>
    <col min="7170" max="7170" width="12.44140625" style="33" customWidth="1"/>
    <col min="7171" max="7171" width="11.44140625" style="33"/>
    <col min="7172" max="7172" width="17.88671875" style="33" customWidth="1"/>
    <col min="7173" max="7173" width="17.44140625" style="33" customWidth="1"/>
    <col min="7174" max="7174" width="15.5546875" style="33" customWidth="1"/>
    <col min="7175" max="7175" width="14.88671875" style="33" customWidth="1"/>
    <col min="7176" max="7176" width="15.109375" style="33" customWidth="1"/>
    <col min="7177" max="7177" width="16.5546875" style="33" customWidth="1"/>
    <col min="7178" max="7178" width="16.88671875" style="33" customWidth="1"/>
    <col min="7179" max="7424" width="11.44140625" style="33"/>
    <col min="7425" max="7425" width="19.88671875" style="33" customWidth="1"/>
    <col min="7426" max="7426" width="12.44140625" style="33" customWidth="1"/>
    <col min="7427" max="7427" width="11.44140625" style="33"/>
    <col min="7428" max="7428" width="17.88671875" style="33" customWidth="1"/>
    <col min="7429" max="7429" width="17.44140625" style="33" customWidth="1"/>
    <col min="7430" max="7430" width="15.5546875" style="33" customWidth="1"/>
    <col min="7431" max="7431" width="14.88671875" style="33" customWidth="1"/>
    <col min="7432" max="7432" width="15.109375" style="33" customWidth="1"/>
    <col min="7433" max="7433" width="16.5546875" style="33" customWidth="1"/>
    <col min="7434" max="7434" width="16.88671875" style="33" customWidth="1"/>
    <col min="7435" max="7680" width="11.44140625" style="33"/>
    <col min="7681" max="7681" width="19.88671875" style="33" customWidth="1"/>
    <col min="7682" max="7682" width="12.44140625" style="33" customWidth="1"/>
    <col min="7683" max="7683" width="11.44140625" style="33"/>
    <col min="7684" max="7684" width="17.88671875" style="33" customWidth="1"/>
    <col min="7685" max="7685" width="17.44140625" style="33" customWidth="1"/>
    <col min="7686" max="7686" width="15.5546875" style="33" customWidth="1"/>
    <col min="7687" max="7687" width="14.88671875" style="33" customWidth="1"/>
    <col min="7688" max="7688" width="15.109375" style="33" customWidth="1"/>
    <col min="7689" max="7689" width="16.5546875" style="33" customWidth="1"/>
    <col min="7690" max="7690" width="16.88671875" style="33" customWidth="1"/>
    <col min="7691" max="7936" width="11.44140625" style="33"/>
    <col min="7937" max="7937" width="19.88671875" style="33" customWidth="1"/>
    <col min="7938" max="7938" width="12.44140625" style="33" customWidth="1"/>
    <col min="7939" max="7939" width="11.44140625" style="33"/>
    <col min="7940" max="7940" width="17.88671875" style="33" customWidth="1"/>
    <col min="7941" max="7941" width="17.44140625" style="33" customWidth="1"/>
    <col min="7942" max="7942" width="15.5546875" style="33" customWidth="1"/>
    <col min="7943" max="7943" width="14.88671875" style="33" customWidth="1"/>
    <col min="7944" max="7944" width="15.109375" style="33" customWidth="1"/>
    <col min="7945" max="7945" width="16.5546875" style="33" customWidth="1"/>
    <col min="7946" max="7946" width="16.88671875" style="33" customWidth="1"/>
    <col min="7947" max="8192" width="11.44140625" style="33"/>
    <col min="8193" max="8193" width="19.88671875" style="33" customWidth="1"/>
    <col min="8194" max="8194" width="12.44140625" style="33" customWidth="1"/>
    <col min="8195" max="8195" width="11.44140625" style="33"/>
    <col min="8196" max="8196" width="17.88671875" style="33" customWidth="1"/>
    <col min="8197" max="8197" width="17.44140625" style="33" customWidth="1"/>
    <col min="8198" max="8198" width="15.5546875" style="33" customWidth="1"/>
    <col min="8199" max="8199" width="14.88671875" style="33" customWidth="1"/>
    <col min="8200" max="8200" width="15.109375" style="33" customWidth="1"/>
    <col min="8201" max="8201" width="16.5546875" style="33" customWidth="1"/>
    <col min="8202" max="8202" width="16.88671875" style="33" customWidth="1"/>
    <col min="8203" max="8448" width="11.44140625" style="33"/>
    <col min="8449" max="8449" width="19.88671875" style="33" customWidth="1"/>
    <col min="8450" max="8450" width="12.44140625" style="33" customWidth="1"/>
    <col min="8451" max="8451" width="11.44140625" style="33"/>
    <col min="8452" max="8452" width="17.88671875" style="33" customWidth="1"/>
    <col min="8453" max="8453" width="17.44140625" style="33" customWidth="1"/>
    <col min="8454" max="8454" width="15.5546875" style="33" customWidth="1"/>
    <col min="8455" max="8455" width="14.88671875" style="33" customWidth="1"/>
    <col min="8456" max="8456" width="15.109375" style="33" customWidth="1"/>
    <col min="8457" max="8457" width="16.5546875" style="33" customWidth="1"/>
    <col min="8458" max="8458" width="16.88671875" style="33" customWidth="1"/>
    <col min="8459" max="8704" width="11.44140625" style="33"/>
    <col min="8705" max="8705" width="19.88671875" style="33" customWidth="1"/>
    <col min="8706" max="8706" width="12.44140625" style="33" customWidth="1"/>
    <col min="8707" max="8707" width="11.44140625" style="33"/>
    <col min="8708" max="8708" width="17.88671875" style="33" customWidth="1"/>
    <col min="8709" max="8709" width="17.44140625" style="33" customWidth="1"/>
    <col min="8710" max="8710" width="15.5546875" style="33" customWidth="1"/>
    <col min="8711" max="8711" width="14.88671875" style="33" customWidth="1"/>
    <col min="8712" max="8712" width="15.109375" style="33" customWidth="1"/>
    <col min="8713" max="8713" width="16.5546875" style="33" customWidth="1"/>
    <col min="8714" max="8714" width="16.88671875" style="33" customWidth="1"/>
    <col min="8715" max="8960" width="11.44140625" style="33"/>
    <col min="8961" max="8961" width="19.88671875" style="33" customWidth="1"/>
    <col min="8962" max="8962" width="12.44140625" style="33" customWidth="1"/>
    <col min="8963" max="8963" width="11.44140625" style="33"/>
    <col min="8964" max="8964" width="17.88671875" style="33" customWidth="1"/>
    <col min="8965" max="8965" width="17.44140625" style="33" customWidth="1"/>
    <col min="8966" max="8966" width="15.5546875" style="33" customWidth="1"/>
    <col min="8967" max="8967" width="14.88671875" style="33" customWidth="1"/>
    <col min="8968" max="8968" width="15.109375" style="33" customWidth="1"/>
    <col min="8969" max="8969" width="16.5546875" style="33" customWidth="1"/>
    <col min="8970" max="8970" width="16.88671875" style="33" customWidth="1"/>
    <col min="8971" max="9216" width="11.44140625" style="33"/>
    <col min="9217" max="9217" width="19.88671875" style="33" customWidth="1"/>
    <col min="9218" max="9218" width="12.44140625" style="33" customWidth="1"/>
    <col min="9219" max="9219" width="11.44140625" style="33"/>
    <col min="9220" max="9220" width="17.88671875" style="33" customWidth="1"/>
    <col min="9221" max="9221" width="17.44140625" style="33" customWidth="1"/>
    <col min="9222" max="9222" width="15.5546875" style="33" customWidth="1"/>
    <col min="9223" max="9223" width="14.88671875" style="33" customWidth="1"/>
    <col min="9224" max="9224" width="15.109375" style="33" customWidth="1"/>
    <col min="9225" max="9225" width="16.5546875" style="33" customWidth="1"/>
    <col min="9226" max="9226" width="16.88671875" style="33" customWidth="1"/>
    <col min="9227" max="9472" width="11.44140625" style="33"/>
    <col min="9473" max="9473" width="19.88671875" style="33" customWidth="1"/>
    <col min="9474" max="9474" width="12.44140625" style="33" customWidth="1"/>
    <col min="9475" max="9475" width="11.44140625" style="33"/>
    <col min="9476" max="9476" width="17.88671875" style="33" customWidth="1"/>
    <col min="9477" max="9477" width="17.44140625" style="33" customWidth="1"/>
    <col min="9478" max="9478" width="15.5546875" style="33" customWidth="1"/>
    <col min="9479" max="9479" width="14.88671875" style="33" customWidth="1"/>
    <col min="9480" max="9480" width="15.109375" style="33" customWidth="1"/>
    <col min="9481" max="9481" width="16.5546875" style="33" customWidth="1"/>
    <col min="9482" max="9482" width="16.88671875" style="33" customWidth="1"/>
    <col min="9483" max="9728" width="11.44140625" style="33"/>
    <col min="9729" max="9729" width="19.88671875" style="33" customWidth="1"/>
    <col min="9730" max="9730" width="12.44140625" style="33" customWidth="1"/>
    <col min="9731" max="9731" width="11.44140625" style="33"/>
    <col min="9732" max="9732" width="17.88671875" style="33" customWidth="1"/>
    <col min="9733" max="9733" width="17.44140625" style="33" customWidth="1"/>
    <col min="9734" max="9734" width="15.5546875" style="33" customWidth="1"/>
    <col min="9735" max="9735" width="14.88671875" style="33" customWidth="1"/>
    <col min="9736" max="9736" width="15.109375" style="33" customWidth="1"/>
    <col min="9737" max="9737" width="16.5546875" style="33" customWidth="1"/>
    <col min="9738" max="9738" width="16.88671875" style="33" customWidth="1"/>
    <col min="9739" max="9984" width="11.44140625" style="33"/>
    <col min="9985" max="9985" width="19.88671875" style="33" customWidth="1"/>
    <col min="9986" max="9986" width="12.44140625" style="33" customWidth="1"/>
    <col min="9987" max="9987" width="11.44140625" style="33"/>
    <col min="9988" max="9988" width="17.88671875" style="33" customWidth="1"/>
    <col min="9989" max="9989" width="17.44140625" style="33" customWidth="1"/>
    <col min="9990" max="9990" width="15.5546875" style="33" customWidth="1"/>
    <col min="9991" max="9991" width="14.88671875" style="33" customWidth="1"/>
    <col min="9992" max="9992" width="15.109375" style="33" customWidth="1"/>
    <col min="9993" max="9993" width="16.5546875" style="33" customWidth="1"/>
    <col min="9994" max="9994" width="16.88671875" style="33" customWidth="1"/>
    <col min="9995" max="10240" width="11.44140625" style="33"/>
    <col min="10241" max="10241" width="19.88671875" style="33" customWidth="1"/>
    <col min="10242" max="10242" width="12.44140625" style="33" customWidth="1"/>
    <col min="10243" max="10243" width="11.44140625" style="33"/>
    <col min="10244" max="10244" width="17.88671875" style="33" customWidth="1"/>
    <col min="10245" max="10245" width="17.44140625" style="33" customWidth="1"/>
    <col min="10246" max="10246" width="15.5546875" style="33" customWidth="1"/>
    <col min="10247" max="10247" width="14.88671875" style="33" customWidth="1"/>
    <col min="10248" max="10248" width="15.109375" style="33" customWidth="1"/>
    <col min="10249" max="10249" width="16.5546875" style="33" customWidth="1"/>
    <col min="10250" max="10250" width="16.88671875" style="33" customWidth="1"/>
    <col min="10251" max="10496" width="11.44140625" style="33"/>
    <col min="10497" max="10497" width="19.88671875" style="33" customWidth="1"/>
    <col min="10498" max="10498" width="12.44140625" style="33" customWidth="1"/>
    <col min="10499" max="10499" width="11.44140625" style="33"/>
    <col min="10500" max="10500" width="17.88671875" style="33" customWidth="1"/>
    <col min="10501" max="10501" width="17.44140625" style="33" customWidth="1"/>
    <col min="10502" max="10502" width="15.5546875" style="33" customWidth="1"/>
    <col min="10503" max="10503" width="14.88671875" style="33" customWidth="1"/>
    <col min="10504" max="10504" width="15.109375" style="33" customWidth="1"/>
    <col min="10505" max="10505" width="16.5546875" style="33" customWidth="1"/>
    <col min="10506" max="10506" width="16.88671875" style="33" customWidth="1"/>
    <col min="10507" max="10752" width="11.44140625" style="33"/>
    <col min="10753" max="10753" width="19.88671875" style="33" customWidth="1"/>
    <col min="10754" max="10754" width="12.44140625" style="33" customWidth="1"/>
    <col min="10755" max="10755" width="11.44140625" style="33"/>
    <col min="10756" max="10756" width="17.88671875" style="33" customWidth="1"/>
    <col min="10757" max="10757" width="17.44140625" style="33" customWidth="1"/>
    <col min="10758" max="10758" width="15.5546875" style="33" customWidth="1"/>
    <col min="10759" max="10759" width="14.88671875" style="33" customWidth="1"/>
    <col min="10760" max="10760" width="15.109375" style="33" customWidth="1"/>
    <col min="10761" max="10761" width="16.5546875" style="33" customWidth="1"/>
    <col min="10762" max="10762" width="16.88671875" style="33" customWidth="1"/>
    <col min="10763" max="11008" width="11.44140625" style="33"/>
    <col min="11009" max="11009" width="19.88671875" style="33" customWidth="1"/>
    <col min="11010" max="11010" width="12.44140625" style="33" customWidth="1"/>
    <col min="11011" max="11011" width="11.44140625" style="33"/>
    <col min="11012" max="11012" width="17.88671875" style="33" customWidth="1"/>
    <col min="11013" max="11013" width="17.44140625" style="33" customWidth="1"/>
    <col min="11014" max="11014" width="15.5546875" style="33" customWidth="1"/>
    <col min="11015" max="11015" width="14.88671875" style="33" customWidth="1"/>
    <col min="11016" max="11016" width="15.109375" style="33" customWidth="1"/>
    <col min="11017" max="11017" width="16.5546875" style="33" customWidth="1"/>
    <col min="11018" max="11018" width="16.88671875" style="33" customWidth="1"/>
    <col min="11019" max="11264" width="11.44140625" style="33"/>
    <col min="11265" max="11265" width="19.88671875" style="33" customWidth="1"/>
    <col min="11266" max="11266" width="12.44140625" style="33" customWidth="1"/>
    <col min="11267" max="11267" width="11.44140625" style="33"/>
    <col min="11268" max="11268" width="17.88671875" style="33" customWidth="1"/>
    <col min="11269" max="11269" width="17.44140625" style="33" customWidth="1"/>
    <col min="11270" max="11270" width="15.5546875" style="33" customWidth="1"/>
    <col min="11271" max="11271" width="14.88671875" style="33" customWidth="1"/>
    <col min="11272" max="11272" width="15.109375" style="33" customWidth="1"/>
    <col min="11273" max="11273" width="16.5546875" style="33" customWidth="1"/>
    <col min="11274" max="11274" width="16.88671875" style="33" customWidth="1"/>
    <col min="11275" max="11520" width="11.44140625" style="33"/>
    <col min="11521" max="11521" width="19.88671875" style="33" customWidth="1"/>
    <col min="11522" max="11522" width="12.44140625" style="33" customWidth="1"/>
    <col min="11523" max="11523" width="11.44140625" style="33"/>
    <col min="11524" max="11524" width="17.88671875" style="33" customWidth="1"/>
    <col min="11525" max="11525" width="17.44140625" style="33" customWidth="1"/>
    <col min="11526" max="11526" width="15.5546875" style="33" customWidth="1"/>
    <col min="11527" max="11527" width="14.88671875" style="33" customWidth="1"/>
    <col min="11528" max="11528" width="15.109375" style="33" customWidth="1"/>
    <col min="11529" max="11529" width="16.5546875" style="33" customWidth="1"/>
    <col min="11530" max="11530" width="16.88671875" style="33" customWidth="1"/>
    <col min="11531" max="11776" width="11.44140625" style="33"/>
    <col min="11777" max="11777" width="19.88671875" style="33" customWidth="1"/>
    <col min="11778" max="11778" width="12.44140625" style="33" customWidth="1"/>
    <col min="11779" max="11779" width="11.44140625" style="33"/>
    <col min="11780" max="11780" width="17.88671875" style="33" customWidth="1"/>
    <col min="11781" max="11781" width="17.44140625" style="33" customWidth="1"/>
    <col min="11782" max="11782" width="15.5546875" style="33" customWidth="1"/>
    <col min="11783" max="11783" width="14.88671875" style="33" customWidth="1"/>
    <col min="11784" max="11784" width="15.109375" style="33" customWidth="1"/>
    <col min="11785" max="11785" width="16.5546875" style="33" customWidth="1"/>
    <col min="11786" max="11786" width="16.88671875" style="33" customWidth="1"/>
    <col min="11787" max="12032" width="11.44140625" style="33"/>
    <col min="12033" max="12033" width="19.88671875" style="33" customWidth="1"/>
    <col min="12034" max="12034" width="12.44140625" style="33" customWidth="1"/>
    <col min="12035" max="12035" width="11.44140625" style="33"/>
    <col min="12036" max="12036" width="17.88671875" style="33" customWidth="1"/>
    <col min="12037" max="12037" width="17.44140625" style="33" customWidth="1"/>
    <col min="12038" max="12038" width="15.5546875" style="33" customWidth="1"/>
    <col min="12039" max="12039" width="14.88671875" style="33" customWidth="1"/>
    <col min="12040" max="12040" width="15.109375" style="33" customWidth="1"/>
    <col min="12041" max="12041" width="16.5546875" style="33" customWidth="1"/>
    <col min="12042" max="12042" width="16.88671875" style="33" customWidth="1"/>
    <col min="12043" max="12288" width="11.44140625" style="33"/>
    <col min="12289" max="12289" width="19.88671875" style="33" customWidth="1"/>
    <col min="12290" max="12290" width="12.44140625" style="33" customWidth="1"/>
    <col min="12291" max="12291" width="11.44140625" style="33"/>
    <col min="12292" max="12292" width="17.88671875" style="33" customWidth="1"/>
    <col min="12293" max="12293" width="17.44140625" style="33" customWidth="1"/>
    <col min="12294" max="12294" width="15.5546875" style="33" customWidth="1"/>
    <col min="12295" max="12295" width="14.88671875" style="33" customWidth="1"/>
    <col min="12296" max="12296" width="15.109375" style="33" customWidth="1"/>
    <col min="12297" max="12297" width="16.5546875" style="33" customWidth="1"/>
    <col min="12298" max="12298" width="16.88671875" style="33" customWidth="1"/>
    <col min="12299" max="12544" width="11.44140625" style="33"/>
    <col min="12545" max="12545" width="19.88671875" style="33" customWidth="1"/>
    <col min="12546" max="12546" width="12.44140625" style="33" customWidth="1"/>
    <col min="12547" max="12547" width="11.44140625" style="33"/>
    <col min="12548" max="12548" width="17.88671875" style="33" customWidth="1"/>
    <col min="12549" max="12549" width="17.44140625" style="33" customWidth="1"/>
    <col min="12550" max="12550" width="15.5546875" style="33" customWidth="1"/>
    <col min="12551" max="12551" width="14.88671875" style="33" customWidth="1"/>
    <col min="12552" max="12552" width="15.109375" style="33" customWidth="1"/>
    <col min="12553" max="12553" width="16.5546875" style="33" customWidth="1"/>
    <col min="12554" max="12554" width="16.88671875" style="33" customWidth="1"/>
    <col min="12555" max="12800" width="11.44140625" style="33"/>
    <col min="12801" max="12801" width="19.88671875" style="33" customWidth="1"/>
    <col min="12802" max="12802" width="12.44140625" style="33" customWidth="1"/>
    <col min="12803" max="12803" width="11.44140625" style="33"/>
    <col min="12804" max="12804" width="17.88671875" style="33" customWidth="1"/>
    <col min="12805" max="12805" width="17.44140625" style="33" customWidth="1"/>
    <col min="12806" max="12806" width="15.5546875" style="33" customWidth="1"/>
    <col min="12807" max="12807" width="14.88671875" style="33" customWidth="1"/>
    <col min="12808" max="12808" width="15.109375" style="33" customWidth="1"/>
    <col min="12809" max="12809" width="16.5546875" style="33" customWidth="1"/>
    <col min="12810" max="12810" width="16.88671875" style="33" customWidth="1"/>
    <col min="12811" max="13056" width="11.44140625" style="33"/>
    <col min="13057" max="13057" width="19.88671875" style="33" customWidth="1"/>
    <col min="13058" max="13058" width="12.44140625" style="33" customWidth="1"/>
    <col min="13059" max="13059" width="11.44140625" style="33"/>
    <col min="13060" max="13060" width="17.88671875" style="33" customWidth="1"/>
    <col min="13061" max="13061" width="17.44140625" style="33" customWidth="1"/>
    <col min="13062" max="13062" width="15.5546875" style="33" customWidth="1"/>
    <col min="13063" max="13063" width="14.88671875" style="33" customWidth="1"/>
    <col min="13064" max="13064" width="15.109375" style="33" customWidth="1"/>
    <col min="13065" max="13065" width="16.5546875" style="33" customWidth="1"/>
    <col min="13066" max="13066" width="16.88671875" style="33" customWidth="1"/>
    <col min="13067" max="13312" width="11.44140625" style="33"/>
    <col min="13313" max="13313" width="19.88671875" style="33" customWidth="1"/>
    <col min="13314" max="13314" width="12.44140625" style="33" customWidth="1"/>
    <col min="13315" max="13315" width="11.44140625" style="33"/>
    <col min="13316" max="13316" width="17.88671875" style="33" customWidth="1"/>
    <col min="13317" max="13317" width="17.44140625" style="33" customWidth="1"/>
    <col min="13318" max="13318" width="15.5546875" style="33" customWidth="1"/>
    <col min="13319" max="13319" width="14.88671875" style="33" customWidth="1"/>
    <col min="13320" max="13320" width="15.109375" style="33" customWidth="1"/>
    <col min="13321" max="13321" width="16.5546875" style="33" customWidth="1"/>
    <col min="13322" max="13322" width="16.88671875" style="33" customWidth="1"/>
    <col min="13323" max="13568" width="11.44140625" style="33"/>
    <col min="13569" max="13569" width="19.88671875" style="33" customWidth="1"/>
    <col min="13570" max="13570" width="12.44140625" style="33" customWidth="1"/>
    <col min="13571" max="13571" width="11.44140625" style="33"/>
    <col min="13572" max="13572" width="17.88671875" style="33" customWidth="1"/>
    <col min="13573" max="13573" width="17.44140625" style="33" customWidth="1"/>
    <col min="13574" max="13574" width="15.5546875" style="33" customWidth="1"/>
    <col min="13575" max="13575" width="14.88671875" style="33" customWidth="1"/>
    <col min="13576" max="13576" width="15.109375" style="33" customWidth="1"/>
    <col min="13577" max="13577" width="16.5546875" style="33" customWidth="1"/>
    <col min="13578" max="13578" width="16.88671875" style="33" customWidth="1"/>
    <col min="13579" max="13824" width="11.44140625" style="33"/>
    <col min="13825" max="13825" width="19.88671875" style="33" customWidth="1"/>
    <col min="13826" max="13826" width="12.44140625" style="33" customWidth="1"/>
    <col min="13827" max="13827" width="11.44140625" style="33"/>
    <col min="13828" max="13828" width="17.88671875" style="33" customWidth="1"/>
    <col min="13829" max="13829" width="17.44140625" style="33" customWidth="1"/>
    <col min="13830" max="13830" width="15.5546875" style="33" customWidth="1"/>
    <col min="13831" max="13831" width="14.88671875" style="33" customWidth="1"/>
    <col min="13832" max="13832" width="15.109375" style="33" customWidth="1"/>
    <col min="13833" max="13833" width="16.5546875" style="33" customWidth="1"/>
    <col min="13834" max="13834" width="16.88671875" style="33" customWidth="1"/>
    <col min="13835" max="14080" width="11.44140625" style="33"/>
    <col min="14081" max="14081" width="19.88671875" style="33" customWidth="1"/>
    <col min="14082" max="14082" width="12.44140625" style="33" customWidth="1"/>
    <col min="14083" max="14083" width="11.44140625" style="33"/>
    <col min="14084" max="14084" width="17.88671875" style="33" customWidth="1"/>
    <col min="14085" max="14085" width="17.44140625" style="33" customWidth="1"/>
    <col min="14086" max="14086" width="15.5546875" style="33" customWidth="1"/>
    <col min="14087" max="14087" width="14.88671875" style="33" customWidth="1"/>
    <col min="14088" max="14088" width="15.109375" style="33" customWidth="1"/>
    <col min="14089" max="14089" width="16.5546875" style="33" customWidth="1"/>
    <col min="14090" max="14090" width="16.88671875" style="33" customWidth="1"/>
    <col min="14091" max="14336" width="11.44140625" style="33"/>
    <col min="14337" max="14337" width="19.88671875" style="33" customWidth="1"/>
    <col min="14338" max="14338" width="12.44140625" style="33" customWidth="1"/>
    <col min="14339" max="14339" width="11.44140625" style="33"/>
    <col min="14340" max="14340" width="17.88671875" style="33" customWidth="1"/>
    <col min="14341" max="14341" width="17.44140625" style="33" customWidth="1"/>
    <col min="14342" max="14342" width="15.5546875" style="33" customWidth="1"/>
    <col min="14343" max="14343" width="14.88671875" style="33" customWidth="1"/>
    <col min="14344" max="14344" width="15.109375" style="33" customWidth="1"/>
    <col min="14345" max="14345" width="16.5546875" style="33" customWidth="1"/>
    <col min="14346" max="14346" width="16.88671875" style="33" customWidth="1"/>
    <col min="14347" max="14592" width="11.44140625" style="33"/>
    <col min="14593" max="14593" width="19.88671875" style="33" customWidth="1"/>
    <col min="14594" max="14594" width="12.44140625" style="33" customWidth="1"/>
    <col min="14595" max="14595" width="11.44140625" style="33"/>
    <col min="14596" max="14596" width="17.88671875" style="33" customWidth="1"/>
    <col min="14597" max="14597" width="17.44140625" style="33" customWidth="1"/>
    <col min="14598" max="14598" width="15.5546875" style="33" customWidth="1"/>
    <col min="14599" max="14599" width="14.88671875" style="33" customWidth="1"/>
    <col min="14600" max="14600" width="15.109375" style="33" customWidth="1"/>
    <col min="14601" max="14601" width="16.5546875" style="33" customWidth="1"/>
    <col min="14602" max="14602" width="16.88671875" style="33" customWidth="1"/>
    <col min="14603" max="14848" width="11.44140625" style="33"/>
    <col min="14849" max="14849" width="19.88671875" style="33" customWidth="1"/>
    <col min="14850" max="14850" width="12.44140625" style="33" customWidth="1"/>
    <col min="14851" max="14851" width="11.44140625" style="33"/>
    <col min="14852" max="14852" width="17.88671875" style="33" customWidth="1"/>
    <col min="14853" max="14853" width="17.44140625" style="33" customWidth="1"/>
    <col min="14854" max="14854" width="15.5546875" style="33" customWidth="1"/>
    <col min="14855" max="14855" width="14.88671875" style="33" customWidth="1"/>
    <col min="14856" max="14856" width="15.109375" style="33" customWidth="1"/>
    <col min="14857" max="14857" width="16.5546875" style="33" customWidth="1"/>
    <col min="14858" max="14858" width="16.88671875" style="33" customWidth="1"/>
    <col min="14859" max="15104" width="11.44140625" style="33"/>
    <col min="15105" max="15105" width="19.88671875" style="33" customWidth="1"/>
    <col min="15106" max="15106" width="12.44140625" style="33" customWidth="1"/>
    <col min="15107" max="15107" width="11.44140625" style="33"/>
    <col min="15108" max="15108" width="17.88671875" style="33" customWidth="1"/>
    <col min="15109" max="15109" width="17.44140625" style="33" customWidth="1"/>
    <col min="15110" max="15110" width="15.5546875" style="33" customWidth="1"/>
    <col min="15111" max="15111" width="14.88671875" style="33" customWidth="1"/>
    <col min="15112" max="15112" width="15.109375" style="33" customWidth="1"/>
    <col min="15113" max="15113" width="16.5546875" style="33" customWidth="1"/>
    <col min="15114" max="15114" width="16.88671875" style="33" customWidth="1"/>
    <col min="15115" max="15360" width="11.44140625" style="33"/>
    <col min="15361" max="15361" width="19.88671875" style="33" customWidth="1"/>
    <col min="15362" max="15362" width="12.44140625" style="33" customWidth="1"/>
    <col min="15363" max="15363" width="11.44140625" style="33"/>
    <col min="15364" max="15364" width="17.88671875" style="33" customWidth="1"/>
    <col min="15365" max="15365" width="17.44140625" style="33" customWidth="1"/>
    <col min="15366" max="15366" width="15.5546875" style="33" customWidth="1"/>
    <col min="15367" max="15367" width="14.88671875" style="33" customWidth="1"/>
    <col min="15368" max="15368" width="15.109375" style="33" customWidth="1"/>
    <col min="15369" max="15369" width="16.5546875" style="33" customWidth="1"/>
    <col min="15370" max="15370" width="16.88671875" style="33" customWidth="1"/>
    <col min="15371" max="15616" width="11.44140625" style="33"/>
    <col min="15617" max="15617" width="19.88671875" style="33" customWidth="1"/>
    <col min="15618" max="15618" width="12.44140625" style="33" customWidth="1"/>
    <col min="15619" max="15619" width="11.44140625" style="33"/>
    <col min="15620" max="15620" width="17.88671875" style="33" customWidth="1"/>
    <col min="15621" max="15621" width="17.44140625" style="33" customWidth="1"/>
    <col min="15622" max="15622" width="15.5546875" style="33" customWidth="1"/>
    <col min="15623" max="15623" width="14.88671875" style="33" customWidth="1"/>
    <col min="15624" max="15624" width="15.109375" style="33" customWidth="1"/>
    <col min="15625" max="15625" width="16.5546875" style="33" customWidth="1"/>
    <col min="15626" max="15626" width="16.88671875" style="33" customWidth="1"/>
    <col min="15627" max="15872" width="11.44140625" style="33"/>
    <col min="15873" max="15873" width="19.88671875" style="33" customWidth="1"/>
    <col min="15874" max="15874" width="12.44140625" style="33" customWidth="1"/>
    <col min="15875" max="15875" width="11.44140625" style="33"/>
    <col min="15876" max="15876" width="17.88671875" style="33" customWidth="1"/>
    <col min="15877" max="15877" width="17.44140625" style="33" customWidth="1"/>
    <col min="15878" max="15878" width="15.5546875" style="33" customWidth="1"/>
    <col min="15879" max="15879" width="14.88671875" style="33" customWidth="1"/>
    <col min="15880" max="15880" width="15.109375" style="33" customWidth="1"/>
    <col min="15881" max="15881" width="16.5546875" style="33" customWidth="1"/>
    <col min="15882" max="15882" width="16.88671875" style="33" customWidth="1"/>
    <col min="15883" max="16128" width="11.44140625" style="33"/>
    <col min="16129" max="16129" width="19.88671875" style="33" customWidth="1"/>
    <col min="16130" max="16130" width="12.44140625" style="33" customWidth="1"/>
    <col min="16131" max="16131" width="11.44140625" style="33"/>
    <col min="16132" max="16132" width="17.88671875" style="33" customWidth="1"/>
    <col min="16133" max="16133" width="17.44140625" style="33" customWidth="1"/>
    <col min="16134" max="16134" width="15.5546875" style="33" customWidth="1"/>
    <col min="16135" max="16135" width="14.88671875" style="33" customWidth="1"/>
    <col min="16136" max="16136" width="15.109375" style="33" customWidth="1"/>
    <col min="16137" max="16137" width="16.5546875" style="33" customWidth="1"/>
    <col min="16138" max="16138" width="16.88671875" style="33" customWidth="1"/>
    <col min="16139" max="16384" width="11.44140625" style="33"/>
  </cols>
  <sheetData>
    <row r="1" spans="1:10" ht="14.4" customHeight="1" x14ac:dyDescent="0.25">
      <c r="A1" s="541">
        <v>10</v>
      </c>
      <c r="B1" s="541"/>
      <c r="C1" s="541"/>
      <c r="D1" s="541"/>
      <c r="E1" s="541"/>
      <c r="F1" s="541"/>
      <c r="G1" s="541"/>
      <c r="H1" s="541"/>
      <c r="I1" s="541"/>
      <c r="J1" s="541"/>
    </row>
    <row r="2" spans="1:10" x14ac:dyDescent="0.25">
      <c r="A2" s="282" t="s">
        <v>616</v>
      </c>
      <c r="B2" s="41"/>
      <c r="C2" s="41"/>
      <c r="D2" s="282" t="s">
        <v>612</v>
      </c>
      <c r="E2" s="41"/>
      <c r="F2" s="41"/>
      <c r="G2" s="41"/>
      <c r="H2" s="41"/>
      <c r="I2" s="41"/>
      <c r="J2" s="41"/>
    </row>
    <row r="3" spans="1:10" x14ac:dyDescent="0.25">
      <c r="A3" s="282" t="s">
        <v>617</v>
      </c>
      <c r="B3" s="41"/>
      <c r="C3" s="41"/>
      <c r="D3" s="282" t="s">
        <v>610</v>
      </c>
      <c r="E3" s="41"/>
      <c r="F3" s="41"/>
      <c r="G3" s="41"/>
      <c r="H3" s="41"/>
      <c r="I3" s="41"/>
      <c r="J3" s="41"/>
    </row>
    <row r="4" spans="1:10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0" ht="16.5" customHeight="1" x14ac:dyDescent="0.25">
      <c r="A5" s="542" t="s">
        <v>591</v>
      </c>
      <c r="B5" s="542"/>
      <c r="C5" s="542"/>
      <c r="D5" s="542"/>
      <c r="E5" s="542"/>
      <c r="F5" s="542"/>
      <c r="G5" s="542"/>
      <c r="H5" s="542"/>
      <c r="I5" s="542"/>
      <c r="J5" s="542"/>
    </row>
    <row r="6" spans="1:10" x14ac:dyDescent="0.25">
      <c r="A6" s="542"/>
      <c r="B6" s="542"/>
      <c r="C6" s="542"/>
      <c r="D6" s="542"/>
      <c r="E6" s="542"/>
      <c r="F6" s="542"/>
      <c r="G6" s="542"/>
      <c r="H6" s="542"/>
      <c r="I6" s="542"/>
      <c r="J6" s="542"/>
    </row>
    <row r="7" spans="1:10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s="96" customFormat="1" ht="16.5" customHeight="1" x14ac:dyDescent="0.25">
      <c r="A8" s="543" t="s">
        <v>571</v>
      </c>
      <c r="B8" s="544"/>
      <c r="C8" s="545"/>
      <c r="D8" s="552" t="s">
        <v>572</v>
      </c>
      <c r="E8" s="552" t="s">
        <v>573</v>
      </c>
      <c r="F8" s="552" t="s">
        <v>574</v>
      </c>
      <c r="G8" s="552" t="s">
        <v>575</v>
      </c>
      <c r="H8" s="552" t="s">
        <v>576</v>
      </c>
      <c r="I8" s="552" t="s">
        <v>574</v>
      </c>
      <c r="J8" s="552" t="s">
        <v>577</v>
      </c>
    </row>
    <row r="9" spans="1:10" s="96" customFormat="1" ht="10.8" x14ac:dyDescent="0.25">
      <c r="A9" s="546"/>
      <c r="B9" s="547"/>
      <c r="C9" s="548"/>
      <c r="D9" s="553"/>
      <c r="E9" s="553"/>
      <c r="F9" s="553"/>
      <c r="G9" s="553"/>
      <c r="H9" s="553"/>
      <c r="I9" s="553"/>
      <c r="J9" s="553"/>
    </row>
    <row r="10" spans="1:10" s="96" customFormat="1" ht="10.8" x14ac:dyDescent="0.25">
      <c r="A10" s="546"/>
      <c r="B10" s="547"/>
      <c r="C10" s="548"/>
      <c r="D10" s="553"/>
      <c r="E10" s="553"/>
      <c r="F10" s="553"/>
      <c r="G10" s="553"/>
      <c r="H10" s="553"/>
      <c r="I10" s="553"/>
      <c r="J10" s="553"/>
    </row>
    <row r="11" spans="1:10" s="96" customFormat="1" ht="10.8" x14ac:dyDescent="0.25">
      <c r="A11" s="546"/>
      <c r="B11" s="547"/>
      <c r="C11" s="548"/>
      <c r="D11" s="553"/>
      <c r="E11" s="553"/>
      <c r="F11" s="553"/>
      <c r="G11" s="553"/>
      <c r="H11" s="553"/>
      <c r="I11" s="553"/>
      <c r="J11" s="553"/>
    </row>
    <row r="12" spans="1:10" s="96" customFormat="1" ht="9" customHeight="1" x14ac:dyDescent="0.25">
      <c r="A12" s="546"/>
      <c r="B12" s="547"/>
      <c r="C12" s="548"/>
      <c r="D12" s="553"/>
      <c r="E12" s="553"/>
      <c r="F12" s="553"/>
      <c r="G12" s="553"/>
      <c r="H12" s="553"/>
      <c r="I12" s="553"/>
      <c r="J12" s="553"/>
    </row>
    <row r="13" spans="1:10" s="96" customFormat="1" ht="15" customHeight="1" x14ac:dyDescent="0.25">
      <c r="A13" s="549"/>
      <c r="B13" s="550"/>
      <c r="C13" s="551"/>
      <c r="D13" s="553"/>
      <c r="E13" s="553"/>
      <c r="F13" s="553"/>
      <c r="G13" s="553"/>
      <c r="H13" s="553"/>
      <c r="I13" s="553"/>
      <c r="J13" s="553"/>
    </row>
    <row r="14" spans="1:10" s="96" customFormat="1" x14ac:dyDescent="0.25">
      <c r="A14" s="526" t="s">
        <v>578</v>
      </c>
      <c r="B14" s="527"/>
      <c r="C14" s="528"/>
      <c r="D14" s="90">
        <f>+SUM(D15:D18)</f>
        <v>0</v>
      </c>
      <c r="E14" s="90">
        <f t="shared" ref="E14:J14" si="0">+SUM(E15:E18)</f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</row>
    <row r="15" spans="1:10" s="96" customFormat="1" ht="12" customHeight="1" x14ac:dyDescent="0.3">
      <c r="A15" s="532" t="s">
        <v>555</v>
      </c>
      <c r="B15" s="533"/>
      <c r="C15" s="533"/>
      <c r="D15" s="87"/>
      <c r="E15" s="87"/>
      <c r="F15" s="87"/>
      <c r="G15" s="87"/>
      <c r="H15" s="87"/>
      <c r="I15" s="87"/>
      <c r="J15" s="91">
        <f>+D15+E15+F15+G15-H15-I15</f>
        <v>0</v>
      </c>
    </row>
    <row r="16" spans="1:10" s="96" customFormat="1" ht="12" customHeight="1" x14ac:dyDescent="0.3">
      <c r="A16" s="532" t="s">
        <v>556</v>
      </c>
      <c r="B16" s="533"/>
      <c r="C16" s="533"/>
      <c r="D16" s="87"/>
      <c r="E16" s="87"/>
      <c r="F16" s="87"/>
      <c r="G16" s="87"/>
      <c r="H16" s="87"/>
      <c r="I16" s="87"/>
      <c r="J16" s="91">
        <f t="shared" ref="J16:J33" si="1">+D16+E16+F16+G16-H16-I16</f>
        <v>0</v>
      </c>
    </row>
    <row r="17" spans="1:10" s="96" customFormat="1" ht="12" customHeight="1" x14ac:dyDescent="0.3">
      <c r="A17" s="532" t="s">
        <v>579</v>
      </c>
      <c r="B17" s="533"/>
      <c r="C17" s="533"/>
      <c r="D17" s="87"/>
      <c r="E17" s="87"/>
      <c r="F17" s="87"/>
      <c r="G17" s="87"/>
      <c r="H17" s="87"/>
      <c r="I17" s="87"/>
      <c r="J17" s="91">
        <f t="shared" si="1"/>
        <v>0</v>
      </c>
    </row>
    <row r="18" spans="1:10" s="96" customFormat="1" ht="12" customHeight="1" x14ac:dyDescent="0.3">
      <c r="A18" s="532" t="s">
        <v>558</v>
      </c>
      <c r="B18" s="533"/>
      <c r="C18" s="533"/>
      <c r="D18" s="87"/>
      <c r="E18" s="87"/>
      <c r="F18" s="87"/>
      <c r="G18" s="87"/>
      <c r="H18" s="87"/>
      <c r="I18" s="87"/>
      <c r="J18" s="91">
        <f t="shared" si="1"/>
        <v>0</v>
      </c>
    </row>
    <row r="19" spans="1:10" s="96" customFormat="1" ht="12" customHeight="1" x14ac:dyDescent="0.25">
      <c r="A19" s="535" t="s">
        <v>580</v>
      </c>
      <c r="B19" s="536"/>
      <c r="C19" s="537"/>
      <c r="D19" s="90">
        <f t="shared" ref="D19:I19" si="2">+SUM(D20:D26)</f>
        <v>0</v>
      </c>
      <c r="E19" s="90">
        <f t="shared" si="2"/>
        <v>0</v>
      </c>
      <c r="F19" s="90">
        <f t="shared" si="2"/>
        <v>0</v>
      </c>
      <c r="G19" s="90">
        <f t="shared" si="2"/>
        <v>0</v>
      </c>
      <c r="H19" s="90">
        <f t="shared" si="2"/>
        <v>0</v>
      </c>
      <c r="I19" s="90">
        <f t="shared" si="2"/>
        <v>0</v>
      </c>
      <c r="J19" s="90">
        <f t="shared" si="1"/>
        <v>0</v>
      </c>
    </row>
    <row r="20" spans="1:10" s="96" customFormat="1" ht="12" customHeight="1" x14ac:dyDescent="0.3">
      <c r="A20" s="538" t="s">
        <v>560</v>
      </c>
      <c r="B20" s="539"/>
      <c r="C20" s="540"/>
      <c r="D20" s="87"/>
      <c r="E20" s="87"/>
      <c r="F20" s="87"/>
      <c r="G20" s="87"/>
      <c r="H20" s="87"/>
      <c r="I20" s="87"/>
      <c r="J20" s="91">
        <f t="shared" si="1"/>
        <v>0</v>
      </c>
    </row>
    <row r="21" spans="1:10" s="96" customFormat="1" ht="12" customHeight="1" x14ac:dyDescent="0.3">
      <c r="A21" s="532" t="s">
        <v>561</v>
      </c>
      <c r="B21" s="533"/>
      <c r="C21" s="533"/>
      <c r="D21" s="87"/>
      <c r="E21" s="87"/>
      <c r="F21" s="87"/>
      <c r="G21" s="87"/>
      <c r="H21" s="87"/>
      <c r="I21" s="87"/>
      <c r="J21" s="91">
        <f t="shared" si="1"/>
        <v>0</v>
      </c>
    </row>
    <row r="22" spans="1:10" s="96" customFormat="1" ht="12" customHeight="1" x14ac:dyDescent="0.3">
      <c r="A22" s="532" t="s">
        <v>562</v>
      </c>
      <c r="B22" s="533"/>
      <c r="C22" s="533"/>
      <c r="D22" s="87"/>
      <c r="E22" s="87"/>
      <c r="F22" s="87"/>
      <c r="G22" s="87"/>
      <c r="H22" s="87"/>
      <c r="I22" s="87">
        <v>0</v>
      </c>
      <c r="J22" s="91">
        <f t="shared" si="1"/>
        <v>0</v>
      </c>
    </row>
    <row r="23" spans="1:10" s="96" customFormat="1" ht="12" customHeight="1" x14ac:dyDescent="0.3">
      <c r="A23" s="532" t="s">
        <v>563</v>
      </c>
      <c r="B23" s="533"/>
      <c r="C23" s="533"/>
      <c r="D23" s="87"/>
      <c r="E23" s="87"/>
      <c r="F23" s="87"/>
      <c r="G23" s="87"/>
      <c r="H23" s="87"/>
      <c r="I23" s="87"/>
      <c r="J23" s="91">
        <f t="shared" si="1"/>
        <v>0</v>
      </c>
    </row>
    <row r="24" spans="1:10" s="96" customFormat="1" ht="12" customHeight="1" x14ac:dyDescent="0.3">
      <c r="A24" s="532" t="s">
        <v>564</v>
      </c>
      <c r="B24" s="533"/>
      <c r="C24" s="533"/>
      <c r="D24" s="87"/>
      <c r="E24" s="87"/>
      <c r="F24" s="87"/>
      <c r="G24" s="87"/>
      <c r="H24" s="87"/>
      <c r="I24" s="87"/>
      <c r="J24" s="91">
        <f t="shared" si="1"/>
        <v>0</v>
      </c>
    </row>
    <row r="25" spans="1:10" s="96" customFormat="1" ht="12" customHeight="1" x14ac:dyDescent="0.3">
      <c r="A25" s="532" t="s">
        <v>565</v>
      </c>
      <c r="B25" s="533"/>
      <c r="C25" s="533"/>
      <c r="D25" s="87"/>
      <c r="E25" s="87"/>
      <c r="F25" s="87"/>
      <c r="G25" s="87"/>
      <c r="H25" s="87"/>
      <c r="I25" s="87"/>
      <c r="J25" s="91">
        <f t="shared" si="1"/>
        <v>0</v>
      </c>
    </row>
    <row r="26" spans="1:10" s="96" customFormat="1" ht="12" customHeight="1" x14ac:dyDescent="0.3">
      <c r="A26" s="532" t="s">
        <v>526</v>
      </c>
      <c r="B26" s="533"/>
      <c r="C26" s="533"/>
      <c r="D26" s="87"/>
      <c r="E26" s="87"/>
      <c r="F26" s="87"/>
      <c r="G26" s="87"/>
      <c r="H26" s="87"/>
      <c r="I26" s="87"/>
      <c r="J26" s="91">
        <f t="shared" si="1"/>
        <v>0</v>
      </c>
    </row>
    <row r="27" spans="1:10" s="96" customFormat="1" ht="13.5" customHeight="1" x14ac:dyDescent="0.25">
      <c r="A27" s="526" t="s">
        <v>581</v>
      </c>
      <c r="B27" s="527"/>
      <c r="C27" s="528"/>
      <c r="D27" s="90">
        <f t="shared" ref="D27:I27" si="3">+D28+D29</f>
        <v>0</v>
      </c>
      <c r="E27" s="90">
        <f t="shared" si="3"/>
        <v>0</v>
      </c>
      <c r="F27" s="90">
        <f t="shared" si="3"/>
        <v>0</v>
      </c>
      <c r="G27" s="90">
        <f t="shared" si="3"/>
        <v>0</v>
      </c>
      <c r="H27" s="90">
        <f t="shared" si="3"/>
        <v>0</v>
      </c>
      <c r="I27" s="90">
        <f t="shared" si="3"/>
        <v>0</v>
      </c>
      <c r="J27" s="90">
        <f t="shared" si="1"/>
        <v>0</v>
      </c>
    </row>
    <row r="28" spans="1:10" s="96" customFormat="1" x14ac:dyDescent="0.3">
      <c r="A28" s="534" t="s">
        <v>172</v>
      </c>
      <c r="B28" s="534"/>
      <c r="C28" s="534"/>
      <c r="D28" s="88"/>
      <c r="E28" s="88"/>
      <c r="F28" s="88"/>
      <c r="G28" s="88"/>
      <c r="H28" s="88"/>
      <c r="I28" s="88"/>
      <c r="J28" s="91">
        <f t="shared" si="1"/>
        <v>0</v>
      </c>
    </row>
    <row r="29" spans="1:10" s="96" customFormat="1" ht="12" customHeight="1" x14ac:dyDescent="0.3">
      <c r="A29" s="525" t="s">
        <v>582</v>
      </c>
      <c r="B29" s="525"/>
      <c r="C29" s="525"/>
      <c r="D29" s="87"/>
      <c r="E29" s="87"/>
      <c r="F29" s="87"/>
      <c r="G29" s="87"/>
      <c r="H29" s="87"/>
      <c r="I29" s="87"/>
      <c r="J29" s="91">
        <f t="shared" si="1"/>
        <v>0</v>
      </c>
    </row>
    <row r="30" spans="1:10" s="96" customFormat="1" ht="12" customHeight="1" x14ac:dyDescent="0.25">
      <c r="A30" s="526" t="s">
        <v>481</v>
      </c>
      <c r="B30" s="527"/>
      <c r="C30" s="528"/>
      <c r="D30" s="90">
        <f t="shared" ref="D30:I30" si="4">+SUM(D31:D32)</f>
        <v>0</v>
      </c>
      <c r="E30" s="90">
        <f t="shared" si="4"/>
        <v>0</v>
      </c>
      <c r="F30" s="90">
        <f t="shared" si="4"/>
        <v>0</v>
      </c>
      <c r="G30" s="90">
        <f t="shared" si="4"/>
        <v>0</v>
      </c>
      <c r="H30" s="90">
        <f t="shared" si="4"/>
        <v>0</v>
      </c>
      <c r="I30" s="90">
        <f t="shared" si="4"/>
        <v>0</v>
      </c>
      <c r="J30" s="90">
        <f t="shared" si="1"/>
        <v>0</v>
      </c>
    </row>
    <row r="31" spans="1:10" s="96" customFormat="1" ht="12" customHeight="1" x14ac:dyDescent="0.3">
      <c r="A31" s="525" t="s">
        <v>191</v>
      </c>
      <c r="B31" s="525"/>
      <c r="C31" s="525"/>
      <c r="D31" s="87"/>
      <c r="E31" s="87"/>
      <c r="F31" s="87"/>
      <c r="G31" s="87"/>
      <c r="H31" s="87"/>
      <c r="I31" s="87"/>
      <c r="J31" s="91">
        <f t="shared" si="1"/>
        <v>0</v>
      </c>
    </row>
    <row r="32" spans="1:10" s="96" customFormat="1" ht="12" customHeight="1" x14ac:dyDescent="0.3">
      <c r="A32" s="525" t="s">
        <v>180</v>
      </c>
      <c r="B32" s="525"/>
      <c r="C32" s="525"/>
      <c r="D32" s="87"/>
      <c r="E32" s="87"/>
      <c r="F32" s="87"/>
      <c r="G32" s="87"/>
      <c r="H32" s="87"/>
      <c r="I32" s="87"/>
      <c r="J32" s="91">
        <f t="shared" si="1"/>
        <v>0</v>
      </c>
    </row>
    <row r="33" spans="1:11" s="96" customFormat="1" x14ac:dyDescent="0.25">
      <c r="A33" s="529" t="s">
        <v>2</v>
      </c>
      <c r="B33" s="530"/>
      <c r="C33" s="531"/>
      <c r="D33" s="92">
        <f t="shared" ref="D33:I33" si="5">+D30+D27+D19+D14</f>
        <v>0</v>
      </c>
      <c r="E33" s="92">
        <f t="shared" si="5"/>
        <v>0</v>
      </c>
      <c r="F33" s="92">
        <f t="shared" si="5"/>
        <v>0</v>
      </c>
      <c r="G33" s="92">
        <f t="shared" si="5"/>
        <v>0</v>
      </c>
      <c r="H33" s="92">
        <f t="shared" si="5"/>
        <v>0</v>
      </c>
      <c r="I33" s="92">
        <f t="shared" si="5"/>
        <v>0</v>
      </c>
      <c r="J33" s="92">
        <f t="shared" si="1"/>
        <v>0</v>
      </c>
      <c r="K33" s="97"/>
    </row>
    <row r="34" spans="1:11" s="96" customFormat="1" ht="14.1" customHeight="1" x14ac:dyDescent="0.25">
      <c r="A34" s="93"/>
      <c r="B34" s="93"/>
      <c r="C34" s="93"/>
      <c r="D34" s="93"/>
      <c r="E34" s="94"/>
      <c r="F34" s="93"/>
      <c r="G34" s="93"/>
      <c r="H34" s="93"/>
      <c r="I34" s="93"/>
      <c r="J34" s="93"/>
    </row>
    <row r="35" spans="1:11" s="96" customFormat="1" ht="9.9" customHeight="1" thickBot="1" x14ac:dyDescent="0.3">
      <c r="A35" s="95" t="s">
        <v>567</v>
      </c>
      <c r="B35" s="93"/>
      <c r="C35" s="93"/>
      <c r="D35" s="93"/>
      <c r="E35" s="94"/>
      <c r="F35" s="93"/>
      <c r="G35" s="93"/>
      <c r="H35" s="93"/>
      <c r="I35" s="93"/>
      <c r="J35" s="93"/>
    </row>
    <row r="36" spans="1:11" s="96" customFormat="1" ht="82.5" customHeight="1" thickBot="1" x14ac:dyDescent="0.3">
      <c r="A36" s="522"/>
      <c r="B36" s="523"/>
      <c r="C36" s="523"/>
      <c r="D36" s="523"/>
      <c r="E36" s="523"/>
      <c r="F36" s="523"/>
      <c r="G36" s="523"/>
      <c r="H36" s="523"/>
      <c r="I36" s="523"/>
      <c r="J36" s="524"/>
    </row>
    <row r="37" spans="1:11" s="96" customFormat="1" ht="9.9" customHeight="1" x14ac:dyDescent="0.25">
      <c r="A37" s="520" t="s">
        <v>583</v>
      </c>
      <c r="B37" s="520"/>
      <c r="C37" s="520"/>
      <c r="D37" s="93"/>
      <c r="E37" s="93"/>
      <c r="F37" s="93"/>
      <c r="G37" s="93"/>
      <c r="H37" s="93"/>
      <c r="I37" s="93"/>
      <c r="J37" s="93"/>
    </row>
    <row r="38" spans="1:11" s="96" customFormat="1" ht="9.9" customHeight="1" x14ac:dyDescent="0.25">
      <c r="A38" s="521" t="s">
        <v>584</v>
      </c>
      <c r="B38" s="521"/>
      <c r="C38" s="521"/>
      <c r="D38" s="521"/>
      <c r="E38" s="521"/>
      <c r="F38" s="93"/>
      <c r="G38" s="93"/>
      <c r="H38" s="93"/>
      <c r="I38" s="93"/>
      <c r="J38" s="93"/>
    </row>
    <row r="39" spans="1:11" s="96" customFormat="1" ht="9.9" customHeight="1" x14ac:dyDescent="0.25">
      <c r="A39" s="521" t="s">
        <v>585</v>
      </c>
      <c r="B39" s="521"/>
      <c r="C39" s="521"/>
      <c r="D39" s="521"/>
      <c r="E39" s="521"/>
      <c r="F39" s="93"/>
      <c r="G39" s="93"/>
      <c r="H39" s="93"/>
      <c r="I39" s="93"/>
      <c r="J39" s="93"/>
    </row>
    <row r="40" spans="1:11" s="96" customFormat="1" ht="9.9" customHeight="1" x14ac:dyDescent="0.25">
      <c r="A40" s="113" t="s">
        <v>568</v>
      </c>
      <c r="B40" s="93"/>
      <c r="C40" s="93"/>
      <c r="D40" s="93"/>
      <c r="E40" s="93"/>
      <c r="F40" s="93"/>
      <c r="G40" s="93"/>
      <c r="H40" s="93"/>
      <c r="I40" s="93"/>
      <c r="J40" s="93"/>
    </row>
    <row r="41" spans="1:11" s="96" customFormat="1" ht="9.9" customHeight="1" x14ac:dyDescent="0.25">
      <c r="A41" s="520" t="s">
        <v>586</v>
      </c>
      <c r="B41" s="520"/>
      <c r="C41" s="93"/>
      <c r="D41" s="93"/>
      <c r="E41" s="93"/>
      <c r="F41" s="93"/>
      <c r="G41" s="93"/>
      <c r="H41" s="93"/>
      <c r="I41" s="93"/>
      <c r="J41" s="93"/>
    </row>
    <row r="42" spans="1:11" s="96" customFormat="1" ht="9.9" customHeight="1" x14ac:dyDescent="0.25">
      <c r="A42" s="520" t="s">
        <v>587</v>
      </c>
      <c r="B42" s="520"/>
      <c r="C42" s="520"/>
      <c r="D42" s="93"/>
      <c r="E42" s="93"/>
      <c r="F42" s="93"/>
      <c r="G42" s="93"/>
      <c r="H42" s="93"/>
      <c r="I42" s="93"/>
      <c r="J42" s="93"/>
    </row>
    <row r="43" spans="1:11" s="96" customFormat="1" ht="9.9" customHeight="1" x14ac:dyDescent="0.25">
      <c r="A43" s="520" t="s">
        <v>588</v>
      </c>
      <c r="B43" s="520"/>
      <c r="C43" s="93"/>
      <c r="D43" s="93"/>
      <c r="E43" s="93"/>
      <c r="F43" s="93"/>
      <c r="G43" s="93"/>
      <c r="H43" s="93"/>
      <c r="I43" s="93"/>
      <c r="J43" s="93"/>
    </row>
    <row r="44" spans="1:11" s="96" customFormat="1" ht="9.9" customHeight="1" x14ac:dyDescent="0.25">
      <c r="A44" s="521" t="s">
        <v>589</v>
      </c>
      <c r="B44" s="521"/>
      <c r="C44" s="521"/>
      <c r="D44" s="521"/>
      <c r="E44" s="521"/>
      <c r="F44" s="93"/>
      <c r="G44" s="93"/>
      <c r="H44" s="93"/>
      <c r="I44" s="93"/>
      <c r="J44" s="93"/>
    </row>
    <row r="45" spans="1:11" s="96" customFormat="1" ht="9.9" customHeight="1" x14ac:dyDescent="0.25">
      <c r="A45" s="521" t="s">
        <v>590</v>
      </c>
      <c r="B45" s="521"/>
      <c r="C45" s="521"/>
      <c r="D45" s="521"/>
      <c r="E45" s="521"/>
      <c r="F45" s="93"/>
      <c r="G45" s="93"/>
      <c r="H45" s="93"/>
      <c r="I45" s="93"/>
      <c r="J45" s="93"/>
    </row>
  </sheetData>
  <sheetProtection algorithmName="SHA-512" hashValue="OuPqKkFLDuRyLoNGalqsU4xTzUH2j7s/jPJgZzwsWHrYS6OIDoNWPWHK7MiBPernvyaOLqZoHC5Glz8L/uMFEQ==" saltValue="sBra/ddI0l+nfpJhTDO0gA==" spinCount="100000" sheet="1" selectLockedCells="1"/>
  <mergeCells count="39">
    <mergeCell ref="A1:J1"/>
    <mergeCell ref="A5:J6"/>
    <mergeCell ref="A8:C13"/>
    <mergeCell ref="D8:D13"/>
    <mergeCell ref="E8:E13"/>
    <mergeCell ref="F8:F13"/>
    <mergeCell ref="G8:G13"/>
    <mergeCell ref="H8:H13"/>
    <mergeCell ref="I8:I13"/>
    <mergeCell ref="J8:J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2:C42"/>
    <mergeCell ref="A43:B43"/>
    <mergeCell ref="A44:E44"/>
    <mergeCell ref="A45:E45"/>
    <mergeCell ref="A36:J36"/>
    <mergeCell ref="A37:C37"/>
    <mergeCell ref="A38:E38"/>
    <mergeCell ref="A39:E39"/>
    <mergeCell ref="A41:B4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topLeftCell="A25" workbookViewId="0">
      <selection activeCell="B14" sqref="B14"/>
    </sheetView>
  </sheetViews>
  <sheetFormatPr baseColWidth="10" defaultColWidth="10.88671875" defaultRowHeight="13.8" x14ac:dyDescent="0.25"/>
  <cols>
    <col min="1" max="1" width="48.88671875" style="33" customWidth="1"/>
    <col min="2" max="2" width="26.5546875" style="33" customWidth="1"/>
    <col min="3" max="3" width="20.109375" style="33" customWidth="1"/>
    <col min="4" max="4" width="21.5546875" style="33" customWidth="1"/>
    <col min="5" max="5" width="21.109375" style="33" customWidth="1"/>
    <col min="6" max="256" width="10.88671875" style="33"/>
    <col min="257" max="257" width="48.88671875" style="33" customWidth="1"/>
    <col min="258" max="258" width="26.5546875" style="33" customWidth="1"/>
    <col min="259" max="259" width="20.109375" style="33" customWidth="1"/>
    <col min="260" max="260" width="21.5546875" style="33" customWidth="1"/>
    <col min="261" max="261" width="21.109375" style="33" customWidth="1"/>
    <col min="262" max="512" width="10.88671875" style="33"/>
    <col min="513" max="513" width="48.88671875" style="33" customWidth="1"/>
    <col min="514" max="514" width="26.5546875" style="33" customWidth="1"/>
    <col min="515" max="515" width="20.109375" style="33" customWidth="1"/>
    <col min="516" max="516" width="21.5546875" style="33" customWidth="1"/>
    <col min="517" max="517" width="21.109375" style="33" customWidth="1"/>
    <col min="518" max="768" width="10.88671875" style="33"/>
    <col min="769" max="769" width="48.88671875" style="33" customWidth="1"/>
    <col min="770" max="770" width="26.5546875" style="33" customWidth="1"/>
    <col min="771" max="771" width="20.109375" style="33" customWidth="1"/>
    <col min="772" max="772" width="21.5546875" style="33" customWidth="1"/>
    <col min="773" max="773" width="21.109375" style="33" customWidth="1"/>
    <col min="774" max="1024" width="10.88671875" style="33"/>
    <col min="1025" max="1025" width="48.88671875" style="33" customWidth="1"/>
    <col min="1026" max="1026" width="26.5546875" style="33" customWidth="1"/>
    <col min="1027" max="1027" width="20.109375" style="33" customWidth="1"/>
    <col min="1028" max="1028" width="21.5546875" style="33" customWidth="1"/>
    <col min="1029" max="1029" width="21.109375" style="33" customWidth="1"/>
    <col min="1030" max="1280" width="10.88671875" style="33"/>
    <col min="1281" max="1281" width="48.88671875" style="33" customWidth="1"/>
    <col min="1282" max="1282" width="26.5546875" style="33" customWidth="1"/>
    <col min="1283" max="1283" width="20.109375" style="33" customWidth="1"/>
    <col min="1284" max="1284" width="21.5546875" style="33" customWidth="1"/>
    <col min="1285" max="1285" width="21.109375" style="33" customWidth="1"/>
    <col min="1286" max="1536" width="10.88671875" style="33"/>
    <col min="1537" max="1537" width="48.88671875" style="33" customWidth="1"/>
    <col min="1538" max="1538" width="26.5546875" style="33" customWidth="1"/>
    <col min="1539" max="1539" width="20.109375" style="33" customWidth="1"/>
    <col min="1540" max="1540" width="21.5546875" style="33" customWidth="1"/>
    <col min="1541" max="1541" width="21.109375" style="33" customWidth="1"/>
    <col min="1542" max="1792" width="10.88671875" style="33"/>
    <col min="1793" max="1793" width="48.88671875" style="33" customWidth="1"/>
    <col min="1794" max="1794" width="26.5546875" style="33" customWidth="1"/>
    <col min="1795" max="1795" width="20.109375" style="33" customWidth="1"/>
    <col min="1796" max="1796" width="21.5546875" style="33" customWidth="1"/>
    <col min="1797" max="1797" width="21.109375" style="33" customWidth="1"/>
    <col min="1798" max="2048" width="10.88671875" style="33"/>
    <col min="2049" max="2049" width="48.88671875" style="33" customWidth="1"/>
    <col min="2050" max="2050" width="26.5546875" style="33" customWidth="1"/>
    <col min="2051" max="2051" width="20.109375" style="33" customWidth="1"/>
    <col min="2052" max="2052" width="21.5546875" style="33" customWidth="1"/>
    <col min="2053" max="2053" width="21.109375" style="33" customWidth="1"/>
    <col min="2054" max="2304" width="10.88671875" style="33"/>
    <col min="2305" max="2305" width="48.88671875" style="33" customWidth="1"/>
    <col min="2306" max="2306" width="26.5546875" style="33" customWidth="1"/>
    <col min="2307" max="2307" width="20.109375" style="33" customWidth="1"/>
    <col min="2308" max="2308" width="21.5546875" style="33" customWidth="1"/>
    <col min="2309" max="2309" width="21.109375" style="33" customWidth="1"/>
    <col min="2310" max="2560" width="10.88671875" style="33"/>
    <col min="2561" max="2561" width="48.88671875" style="33" customWidth="1"/>
    <col min="2562" max="2562" width="26.5546875" style="33" customWidth="1"/>
    <col min="2563" max="2563" width="20.109375" style="33" customWidth="1"/>
    <col min="2564" max="2564" width="21.5546875" style="33" customWidth="1"/>
    <col min="2565" max="2565" width="21.109375" style="33" customWidth="1"/>
    <col min="2566" max="2816" width="10.88671875" style="33"/>
    <col min="2817" max="2817" width="48.88671875" style="33" customWidth="1"/>
    <col min="2818" max="2818" width="26.5546875" style="33" customWidth="1"/>
    <col min="2819" max="2819" width="20.109375" style="33" customWidth="1"/>
    <col min="2820" max="2820" width="21.5546875" style="33" customWidth="1"/>
    <col min="2821" max="2821" width="21.109375" style="33" customWidth="1"/>
    <col min="2822" max="3072" width="10.88671875" style="33"/>
    <col min="3073" max="3073" width="48.88671875" style="33" customWidth="1"/>
    <col min="3074" max="3074" width="26.5546875" style="33" customWidth="1"/>
    <col min="3075" max="3075" width="20.109375" style="33" customWidth="1"/>
    <col min="3076" max="3076" width="21.5546875" style="33" customWidth="1"/>
    <col min="3077" max="3077" width="21.109375" style="33" customWidth="1"/>
    <col min="3078" max="3328" width="10.88671875" style="33"/>
    <col min="3329" max="3329" width="48.88671875" style="33" customWidth="1"/>
    <col min="3330" max="3330" width="26.5546875" style="33" customWidth="1"/>
    <col min="3331" max="3331" width="20.109375" style="33" customWidth="1"/>
    <col min="3332" max="3332" width="21.5546875" style="33" customWidth="1"/>
    <col min="3333" max="3333" width="21.109375" style="33" customWidth="1"/>
    <col min="3334" max="3584" width="10.88671875" style="33"/>
    <col min="3585" max="3585" width="48.88671875" style="33" customWidth="1"/>
    <col min="3586" max="3586" width="26.5546875" style="33" customWidth="1"/>
    <col min="3587" max="3587" width="20.109375" style="33" customWidth="1"/>
    <col min="3588" max="3588" width="21.5546875" style="33" customWidth="1"/>
    <col min="3589" max="3589" width="21.109375" style="33" customWidth="1"/>
    <col min="3590" max="3840" width="10.88671875" style="33"/>
    <col min="3841" max="3841" width="48.88671875" style="33" customWidth="1"/>
    <col min="3842" max="3842" width="26.5546875" style="33" customWidth="1"/>
    <col min="3843" max="3843" width="20.109375" style="33" customWidth="1"/>
    <col min="3844" max="3844" width="21.5546875" style="33" customWidth="1"/>
    <col min="3845" max="3845" width="21.109375" style="33" customWidth="1"/>
    <col min="3846" max="4096" width="10.88671875" style="33"/>
    <col min="4097" max="4097" width="48.88671875" style="33" customWidth="1"/>
    <col min="4098" max="4098" width="26.5546875" style="33" customWidth="1"/>
    <col min="4099" max="4099" width="20.109375" style="33" customWidth="1"/>
    <col min="4100" max="4100" width="21.5546875" style="33" customWidth="1"/>
    <col min="4101" max="4101" width="21.109375" style="33" customWidth="1"/>
    <col min="4102" max="4352" width="10.88671875" style="33"/>
    <col min="4353" max="4353" width="48.88671875" style="33" customWidth="1"/>
    <col min="4354" max="4354" width="26.5546875" style="33" customWidth="1"/>
    <col min="4355" max="4355" width="20.109375" style="33" customWidth="1"/>
    <col min="4356" max="4356" width="21.5546875" style="33" customWidth="1"/>
    <col min="4357" max="4357" width="21.109375" style="33" customWidth="1"/>
    <col min="4358" max="4608" width="10.88671875" style="33"/>
    <col min="4609" max="4609" width="48.88671875" style="33" customWidth="1"/>
    <col min="4610" max="4610" width="26.5546875" style="33" customWidth="1"/>
    <col min="4611" max="4611" width="20.109375" style="33" customWidth="1"/>
    <col min="4612" max="4612" width="21.5546875" style="33" customWidth="1"/>
    <col min="4613" max="4613" width="21.109375" style="33" customWidth="1"/>
    <col min="4614" max="4864" width="10.88671875" style="33"/>
    <col min="4865" max="4865" width="48.88671875" style="33" customWidth="1"/>
    <col min="4866" max="4866" width="26.5546875" style="33" customWidth="1"/>
    <col min="4867" max="4867" width="20.109375" style="33" customWidth="1"/>
    <col min="4868" max="4868" width="21.5546875" style="33" customWidth="1"/>
    <col min="4869" max="4869" width="21.109375" style="33" customWidth="1"/>
    <col min="4870" max="5120" width="10.88671875" style="33"/>
    <col min="5121" max="5121" width="48.88671875" style="33" customWidth="1"/>
    <col min="5122" max="5122" width="26.5546875" style="33" customWidth="1"/>
    <col min="5123" max="5123" width="20.109375" style="33" customWidth="1"/>
    <col min="5124" max="5124" width="21.5546875" style="33" customWidth="1"/>
    <col min="5125" max="5125" width="21.109375" style="33" customWidth="1"/>
    <col min="5126" max="5376" width="10.88671875" style="33"/>
    <col min="5377" max="5377" width="48.88671875" style="33" customWidth="1"/>
    <col min="5378" max="5378" width="26.5546875" style="33" customWidth="1"/>
    <col min="5379" max="5379" width="20.109375" style="33" customWidth="1"/>
    <col min="5380" max="5380" width="21.5546875" style="33" customWidth="1"/>
    <col min="5381" max="5381" width="21.109375" style="33" customWidth="1"/>
    <col min="5382" max="5632" width="10.88671875" style="33"/>
    <col min="5633" max="5633" width="48.88671875" style="33" customWidth="1"/>
    <col min="5634" max="5634" width="26.5546875" style="33" customWidth="1"/>
    <col min="5635" max="5635" width="20.109375" style="33" customWidth="1"/>
    <col min="5636" max="5636" width="21.5546875" style="33" customWidth="1"/>
    <col min="5637" max="5637" width="21.109375" style="33" customWidth="1"/>
    <col min="5638" max="5888" width="10.88671875" style="33"/>
    <col min="5889" max="5889" width="48.88671875" style="33" customWidth="1"/>
    <col min="5890" max="5890" width="26.5546875" style="33" customWidth="1"/>
    <col min="5891" max="5891" width="20.109375" style="33" customWidth="1"/>
    <col min="5892" max="5892" width="21.5546875" style="33" customWidth="1"/>
    <col min="5893" max="5893" width="21.109375" style="33" customWidth="1"/>
    <col min="5894" max="6144" width="10.88671875" style="33"/>
    <col min="6145" max="6145" width="48.88671875" style="33" customWidth="1"/>
    <col min="6146" max="6146" width="26.5546875" style="33" customWidth="1"/>
    <col min="6147" max="6147" width="20.109375" style="33" customWidth="1"/>
    <col min="6148" max="6148" width="21.5546875" style="33" customWidth="1"/>
    <col min="6149" max="6149" width="21.109375" style="33" customWidth="1"/>
    <col min="6150" max="6400" width="10.88671875" style="33"/>
    <col min="6401" max="6401" width="48.88671875" style="33" customWidth="1"/>
    <col min="6402" max="6402" width="26.5546875" style="33" customWidth="1"/>
    <col min="6403" max="6403" width="20.109375" style="33" customWidth="1"/>
    <col min="6404" max="6404" width="21.5546875" style="33" customWidth="1"/>
    <col min="6405" max="6405" width="21.109375" style="33" customWidth="1"/>
    <col min="6406" max="6656" width="10.88671875" style="33"/>
    <col min="6657" max="6657" width="48.88671875" style="33" customWidth="1"/>
    <col min="6658" max="6658" width="26.5546875" style="33" customWidth="1"/>
    <col min="6659" max="6659" width="20.109375" style="33" customWidth="1"/>
    <col min="6660" max="6660" width="21.5546875" style="33" customWidth="1"/>
    <col min="6661" max="6661" width="21.109375" style="33" customWidth="1"/>
    <col min="6662" max="6912" width="10.88671875" style="33"/>
    <col min="6913" max="6913" width="48.88671875" style="33" customWidth="1"/>
    <col min="6914" max="6914" width="26.5546875" style="33" customWidth="1"/>
    <col min="6915" max="6915" width="20.109375" style="33" customWidth="1"/>
    <col min="6916" max="6916" width="21.5546875" style="33" customWidth="1"/>
    <col min="6917" max="6917" width="21.109375" style="33" customWidth="1"/>
    <col min="6918" max="7168" width="10.88671875" style="33"/>
    <col min="7169" max="7169" width="48.88671875" style="33" customWidth="1"/>
    <col min="7170" max="7170" width="26.5546875" style="33" customWidth="1"/>
    <col min="7171" max="7171" width="20.109375" style="33" customWidth="1"/>
    <col min="7172" max="7172" width="21.5546875" style="33" customWidth="1"/>
    <col min="7173" max="7173" width="21.109375" style="33" customWidth="1"/>
    <col min="7174" max="7424" width="10.88671875" style="33"/>
    <col min="7425" max="7425" width="48.88671875" style="33" customWidth="1"/>
    <col min="7426" max="7426" width="26.5546875" style="33" customWidth="1"/>
    <col min="7427" max="7427" width="20.109375" style="33" customWidth="1"/>
    <col min="7428" max="7428" width="21.5546875" style="33" customWidth="1"/>
    <col min="7429" max="7429" width="21.109375" style="33" customWidth="1"/>
    <col min="7430" max="7680" width="10.88671875" style="33"/>
    <col min="7681" max="7681" width="48.88671875" style="33" customWidth="1"/>
    <col min="7682" max="7682" width="26.5546875" style="33" customWidth="1"/>
    <col min="7683" max="7683" width="20.109375" style="33" customWidth="1"/>
    <col min="7684" max="7684" width="21.5546875" style="33" customWidth="1"/>
    <col min="7685" max="7685" width="21.109375" style="33" customWidth="1"/>
    <col min="7686" max="7936" width="10.88671875" style="33"/>
    <col min="7937" max="7937" width="48.88671875" style="33" customWidth="1"/>
    <col min="7938" max="7938" width="26.5546875" style="33" customWidth="1"/>
    <col min="7939" max="7939" width="20.109375" style="33" customWidth="1"/>
    <col min="7940" max="7940" width="21.5546875" style="33" customWidth="1"/>
    <col min="7941" max="7941" width="21.109375" style="33" customWidth="1"/>
    <col min="7942" max="8192" width="10.88671875" style="33"/>
    <col min="8193" max="8193" width="48.88671875" style="33" customWidth="1"/>
    <col min="8194" max="8194" width="26.5546875" style="33" customWidth="1"/>
    <col min="8195" max="8195" width="20.109375" style="33" customWidth="1"/>
    <col min="8196" max="8196" width="21.5546875" style="33" customWidth="1"/>
    <col min="8197" max="8197" width="21.109375" style="33" customWidth="1"/>
    <col min="8198" max="8448" width="10.88671875" style="33"/>
    <col min="8449" max="8449" width="48.88671875" style="33" customWidth="1"/>
    <col min="8450" max="8450" width="26.5546875" style="33" customWidth="1"/>
    <col min="8451" max="8451" width="20.109375" style="33" customWidth="1"/>
    <col min="8452" max="8452" width="21.5546875" style="33" customWidth="1"/>
    <col min="8453" max="8453" width="21.109375" style="33" customWidth="1"/>
    <col min="8454" max="8704" width="10.88671875" style="33"/>
    <col min="8705" max="8705" width="48.88671875" style="33" customWidth="1"/>
    <col min="8706" max="8706" width="26.5546875" style="33" customWidth="1"/>
    <col min="8707" max="8707" width="20.109375" style="33" customWidth="1"/>
    <col min="8708" max="8708" width="21.5546875" style="33" customWidth="1"/>
    <col min="8709" max="8709" width="21.109375" style="33" customWidth="1"/>
    <col min="8710" max="8960" width="10.88671875" style="33"/>
    <col min="8961" max="8961" width="48.88671875" style="33" customWidth="1"/>
    <col min="8962" max="8962" width="26.5546875" style="33" customWidth="1"/>
    <col min="8963" max="8963" width="20.109375" style="33" customWidth="1"/>
    <col min="8964" max="8964" width="21.5546875" style="33" customWidth="1"/>
    <col min="8965" max="8965" width="21.109375" style="33" customWidth="1"/>
    <col min="8966" max="9216" width="10.88671875" style="33"/>
    <col min="9217" max="9217" width="48.88671875" style="33" customWidth="1"/>
    <col min="9218" max="9218" width="26.5546875" style="33" customWidth="1"/>
    <col min="9219" max="9219" width="20.109375" style="33" customWidth="1"/>
    <col min="9220" max="9220" width="21.5546875" style="33" customWidth="1"/>
    <col min="9221" max="9221" width="21.109375" style="33" customWidth="1"/>
    <col min="9222" max="9472" width="10.88671875" style="33"/>
    <col min="9473" max="9473" width="48.88671875" style="33" customWidth="1"/>
    <col min="9474" max="9474" width="26.5546875" style="33" customWidth="1"/>
    <col min="9475" max="9475" width="20.109375" style="33" customWidth="1"/>
    <col min="9476" max="9476" width="21.5546875" style="33" customWidth="1"/>
    <col min="9477" max="9477" width="21.109375" style="33" customWidth="1"/>
    <col min="9478" max="9728" width="10.88671875" style="33"/>
    <col min="9729" max="9729" width="48.88671875" style="33" customWidth="1"/>
    <col min="9730" max="9730" width="26.5546875" style="33" customWidth="1"/>
    <col min="9731" max="9731" width="20.109375" style="33" customWidth="1"/>
    <col min="9732" max="9732" width="21.5546875" style="33" customWidth="1"/>
    <col min="9733" max="9733" width="21.109375" style="33" customWidth="1"/>
    <col min="9734" max="9984" width="10.88671875" style="33"/>
    <col min="9985" max="9985" width="48.88671875" style="33" customWidth="1"/>
    <col min="9986" max="9986" width="26.5546875" style="33" customWidth="1"/>
    <col min="9987" max="9987" width="20.109375" style="33" customWidth="1"/>
    <col min="9988" max="9988" width="21.5546875" style="33" customWidth="1"/>
    <col min="9989" max="9989" width="21.109375" style="33" customWidth="1"/>
    <col min="9990" max="10240" width="10.88671875" style="33"/>
    <col min="10241" max="10241" width="48.88671875" style="33" customWidth="1"/>
    <col min="10242" max="10242" width="26.5546875" style="33" customWidth="1"/>
    <col min="10243" max="10243" width="20.109375" style="33" customWidth="1"/>
    <col min="10244" max="10244" width="21.5546875" style="33" customWidth="1"/>
    <col min="10245" max="10245" width="21.109375" style="33" customWidth="1"/>
    <col min="10246" max="10496" width="10.88671875" style="33"/>
    <col min="10497" max="10497" width="48.88671875" style="33" customWidth="1"/>
    <col min="10498" max="10498" width="26.5546875" style="33" customWidth="1"/>
    <col min="10499" max="10499" width="20.109375" style="33" customWidth="1"/>
    <col min="10500" max="10500" width="21.5546875" style="33" customWidth="1"/>
    <col min="10501" max="10501" width="21.109375" style="33" customWidth="1"/>
    <col min="10502" max="10752" width="10.88671875" style="33"/>
    <col min="10753" max="10753" width="48.88671875" style="33" customWidth="1"/>
    <col min="10754" max="10754" width="26.5546875" style="33" customWidth="1"/>
    <col min="10755" max="10755" width="20.109375" style="33" customWidth="1"/>
    <col min="10756" max="10756" width="21.5546875" style="33" customWidth="1"/>
    <col min="10757" max="10757" width="21.109375" style="33" customWidth="1"/>
    <col min="10758" max="11008" width="10.88671875" style="33"/>
    <col min="11009" max="11009" width="48.88671875" style="33" customWidth="1"/>
    <col min="11010" max="11010" width="26.5546875" style="33" customWidth="1"/>
    <col min="11011" max="11011" width="20.109375" style="33" customWidth="1"/>
    <col min="11012" max="11012" width="21.5546875" style="33" customWidth="1"/>
    <col min="11013" max="11013" width="21.109375" style="33" customWidth="1"/>
    <col min="11014" max="11264" width="10.88671875" style="33"/>
    <col min="11265" max="11265" width="48.88671875" style="33" customWidth="1"/>
    <col min="11266" max="11266" width="26.5546875" style="33" customWidth="1"/>
    <col min="11267" max="11267" width="20.109375" style="33" customWidth="1"/>
    <col min="11268" max="11268" width="21.5546875" style="33" customWidth="1"/>
    <col min="11269" max="11269" width="21.109375" style="33" customWidth="1"/>
    <col min="11270" max="11520" width="10.88671875" style="33"/>
    <col min="11521" max="11521" width="48.88671875" style="33" customWidth="1"/>
    <col min="11522" max="11522" width="26.5546875" style="33" customWidth="1"/>
    <col min="11523" max="11523" width="20.109375" style="33" customWidth="1"/>
    <col min="11524" max="11524" width="21.5546875" style="33" customWidth="1"/>
    <col min="11525" max="11525" width="21.109375" style="33" customWidth="1"/>
    <col min="11526" max="11776" width="10.88671875" style="33"/>
    <col min="11777" max="11777" width="48.88671875" style="33" customWidth="1"/>
    <col min="11778" max="11778" width="26.5546875" style="33" customWidth="1"/>
    <col min="11779" max="11779" width="20.109375" style="33" customWidth="1"/>
    <col min="11780" max="11780" width="21.5546875" style="33" customWidth="1"/>
    <col min="11781" max="11781" width="21.109375" style="33" customWidth="1"/>
    <col min="11782" max="12032" width="10.88671875" style="33"/>
    <col min="12033" max="12033" width="48.88671875" style="33" customWidth="1"/>
    <col min="12034" max="12034" width="26.5546875" style="33" customWidth="1"/>
    <col min="12035" max="12035" width="20.109375" style="33" customWidth="1"/>
    <col min="12036" max="12036" width="21.5546875" style="33" customWidth="1"/>
    <col min="12037" max="12037" width="21.109375" style="33" customWidth="1"/>
    <col min="12038" max="12288" width="10.88671875" style="33"/>
    <col min="12289" max="12289" width="48.88671875" style="33" customWidth="1"/>
    <col min="12290" max="12290" width="26.5546875" style="33" customWidth="1"/>
    <col min="12291" max="12291" width="20.109375" style="33" customWidth="1"/>
    <col min="12292" max="12292" width="21.5546875" style="33" customWidth="1"/>
    <col min="12293" max="12293" width="21.109375" style="33" customWidth="1"/>
    <col min="12294" max="12544" width="10.88671875" style="33"/>
    <col min="12545" max="12545" width="48.88671875" style="33" customWidth="1"/>
    <col min="12546" max="12546" width="26.5546875" style="33" customWidth="1"/>
    <col min="12547" max="12547" width="20.109375" style="33" customWidth="1"/>
    <col min="12548" max="12548" width="21.5546875" style="33" customWidth="1"/>
    <col min="12549" max="12549" width="21.109375" style="33" customWidth="1"/>
    <col min="12550" max="12800" width="10.88671875" style="33"/>
    <col min="12801" max="12801" width="48.88671875" style="33" customWidth="1"/>
    <col min="12802" max="12802" width="26.5546875" style="33" customWidth="1"/>
    <col min="12803" max="12803" width="20.109375" style="33" customWidth="1"/>
    <col min="12804" max="12804" width="21.5546875" style="33" customWidth="1"/>
    <col min="12805" max="12805" width="21.109375" style="33" customWidth="1"/>
    <col min="12806" max="13056" width="10.88671875" style="33"/>
    <col min="13057" max="13057" width="48.88671875" style="33" customWidth="1"/>
    <col min="13058" max="13058" width="26.5546875" style="33" customWidth="1"/>
    <col min="13059" max="13059" width="20.109375" style="33" customWidth="1"/>
    <col min="13060" max="13060" width="21.5546875" style="33" customWidth="1"/>
    <col min="13061" max="13061" width="21.109375" style="33" customWidth="1"/>
    <col min="13062" max="13312" width="10.88671875" style="33"/>
    <col min="13313" max="13313" width="48.88671875" style="33" customWidth="1"/>
    <col min="13314" max="13314" width="26.5546875" style="33" customWidth="1"/>
    <col min="13315" max="13315" width="20.109375" style="33" customWidth="1"/>
    <col min="13316" max="13316" width="21.5546875" style="33" customWidth="1"/>
    <col min="13317" max="13317" width="21.109375" style="33" customWidth="1"/>
    <col min="13318" max="13568" width="10.88671875" style="33"/>
    <col min="13569" max="13569" width="48.88671875" style="33" customWidth="1"/>
    <col min="13570" max="13570" width="26.5546875" style="33" customWidth="1"/>
    <col min="13571" max="13571" width="20.109375" style="33" customWidth="1"/>
    <col min="13572" max="13572" width="21.5546875" style="33" customWidth="1"/>
    <col min="13573" max="13573" width="21.109375" style="33" customWidth="1"/>
    <col min="13574" max="13824" width="10.88671875" style="33"/>
    <col min="13825" max="13825" width="48.88671875" style="33" customWidth="1"/>
    <col min="13826" max="13826" width="26.5546875" style="33" customWidth="1"/>
    <col min="13827" max="13827" width="20.109375" style="33" customWidth="1"/>
    <col min="13828" max="13828" width="21.5546875" style="33" customWidth="1"/>
    <col min="13829" max="13829" width="21.109375" style="33" customWidth="1"/>
    <col min="13830" max="14080" width="10.88671875" style="33"/>
    <col min="14081" max="14081" width="48.88671875" style="33" customWidth="1"/>
    <col min="14082" max="14082" width="26.5546875" style="33" customWidth="1"/>
    <col min="14083" max="14083" width="20.109375" style="33" customWidth="1"/>
    <col min="14084" max="14084" width="21.5546875" style="33" customWidth="1"/>
    <col min="14085" max="14085" width="21.109375" style="33" customWidth="1"/>
    <col min="14086" max="14336" width="10.88671875" style="33"/>
    <col min="14337" max="14337" width="48.88671875" style="33" customWidth="1"/>
    <col min="14338" max="14338" width="26.5546875" style="33" customWidth="1"/>
    <col min="14339" max="14339" width="20.109375" style="33" customWidth="1"/>
    <col min="14340" max="14340" width="21.5546875" style="33" customWidth="1"/>
    <col min="14341" max="14341" width="21.109375" style="33" customWidth="1"/>
    <col min="14342" max="14592" width="10.88671875" style="33"/>
    <col min="14593" max="14593" width="48.88671875" style="33" customWidth="1"/>
    <col min="14594" max="14594" width="26.5546875" style="33" customWidth="1"/>
    <col min="14595" max="14595" width="20.109375" style="33" customWidth="1"/>
    <col min="14596" max="14596" width="21.5546875" style="33" customWidth="1"/>
    <col min="14597" max="14597" width="21.109375" style="33" customWidth="1"/>
    <col min="14598" max="14848" width="10.88671875" style="33"/>
    <col min="14849" max="14849" width="48.88671875" style="33" customWidth="1"/>
    <col min="14850" max="14850" width="26.5546875" style="33" customWidth="1"/>
    <col min="14851" max="14851" width="20.109375" style="33" customWidth="1"/>
    <col min="14852" max="14852" width="21.5546875" style="33" customWidth="1"/>
    <col min="14853" max="14853" width="21.109375" style="33" customWidth="1"/>
    <col min="14854" max="15104" width="10.88671875" style="33"/>
    <col min="15105" max="15105" width="48.88671875" style="33" customWidth="1"/>
    <col min="15106" max="15106" width="26.5546875" style="33" customWidth="1"/>
    <col min="15107" max="15107" width="20.109375" style="33" customWidth="1"/>
    <col min="15108" max="15108" width="21.5546875" style="33" customWidth="1"/>
    <col min="15109" max="15109" width="21.109375" style="33" customWidth="1"/>
    <col min="15110" max="15360" width="10.88671875" style="33"/>
    <col min="15361" max="15361" width="48.88671875" style="33" customWidth="1"/>
    <col min="15362" max="15362" width="26.5546875" style="33" customWidth="1"/>
    <col min="15363" max="15363" width="20.109375" style="33" customWidth="1"/>
    <col min="15364" max="15364" width="21.5546875" style="33" customWidth="1"/>
    <col min="15365" max="15365" width="21.109375" style="33" customWidth="1"/>
    <col min="15366" max="15616" width="10.88671875" style="33"/>
    <col min="15617" max="15617" width="48.88671875" style="33" customWidth="1"/>
    <col min="15618" max="15618" width="26.5546875" style="33" customWidth="1"/>
    <col min="15619" max="15619" width="20.109375" style="33" customWidth="1"/>
    <col min="15620" max="15620" width="21.5546875" style="33" customWidth="1"/>
    <col min="15621" max="15621" width="21.109375" style="33" customWidth="1"/>
    <col min="15622" max="15872" width="10.88671875" style="33"/>
    <col min="15873" max="15873" width="48.88671875" style="33" customWidth="1"/>
    <col min="15874" max="15874" width="26.5546875" style="33" customWidth="1"/>
    <col min="15875" max="15875" width="20.109375" style="33" customWidth="1"/>
    <col min="15876" max="15876" width="21.5546875" style="33" customWidth="1"/>
    <col min="15877" max="15877" width="21.109375" style="33" customWidth="1"/>
    <col min="15878" max="16128" width="10.88671875" style="33"/>
    <col min="16129" max="16129" width="48.88671875" style="33" customWidth="1"/>
    <col min="16130" max="16130" width="26.5546875" style="33" customWidth="1"/>
    <col min="16131" max="16131" width="20.109375" style="33" customWidth="1"/>
    <col min="16132" max="16132" width="21.5546875" style="33" customWidth="1"/>
    <col min="16133" max="16133" width="21.109375" style="33" customWidth="1"/>
    <col min="16134" max="16384" width="10.88671875" style="33"/>
  </cols>
  <sheetData>
    <row r="1" spans="1:5" x14ac:dyDescent="0.25">
      <c r="A1" s="554">
        <v>12</v>
      </c>
      <c r="B1" s="554"/>
      <c r="C1" s="554"/>
      <c r="D1" s="554"/>
      <c r="E1" s="554"/>
    </row>
    <row r="2" spans="1:5" ht="16.5" customHeight="1" x14ac:dyDescent="0.25">
      <c r="A2" s="562" t="s">
        <v>618</v>
      </c>
      <c r="B2" s="562"/>
      <c r="C2" s="562" t="s">
        <v>611</v>
      </c>
      <c r="D2" s="562"/>
      <c r="E2" s="562"/>
    </row>
    <row r="3" spans="1:5" ht="16.5" customHeight="1" x14ac:dyDescent="0.25">
      <c r="A3" s="562" t="s">
        <v>619</v>
      </c>
      <c r="B3" s="562"/>
      <c r="C3" s="562" t="s">
        <v>610</v>
      </c>
      <c r="D3" s="562"/>
      <c r="E3" s="562"/>
    </row>
    <row r="4" spans="1:5" ht="16.5" customHeight="1" x14ac:dyDescent="0.25">
      <c r="A4" s="555" t="s">
        <v>592</v>
      </c>
      <c r="B4" s="555"/>
      <c r="C4" s="555"/>
      <c r="D4" s="555"/>
      <c r="E4" s="555"/>
    </row>
    <row r="5" spans="1:5" ht="15.6" x14ac:dyDescent="0.25">
      <c r="A5" s="555" t="s">
        <v>548</v>
      </c>
      <c r="B5" s="555"/>
      <c r="C5" s="555"/>
      <c r="D5" s="555"/>
      <c r="E5" s="555"/>
    </row>
    <row r="6" spans="1:5" ht="12.75" customHeight="1" x14ac:dyDescent="0.25">
      <c r="A6" s="89"/>
      <c r="B6" s="89"/>
      <c r="C6" s="89"/>
      <c r="D6" s="89"/>
      <c r="E6" s="89"/>
    </row>
    <row r="7" spans="1:5" s="109" customFormat="1" ht="14.4" customHeight="1" x14ac:dyDescent="0.3">
      <c r="A7" s="556" t="s">
        <v>549</v>
      </c>
      <c r="B7" s="98" t="s">
        <v>21</v>
      </c>
      <c r="C7" s="98" t="s">
        <v>22</v>
      </c>
      <c r="D7" s="98" t="s">
        <v>23</v>
      </c>
      <c r="E7" s="98" t="s">
        <v>550</v>
      </c>
    </row>
    <row r="8" spans="1:5" s="109" customFormat="1" ht="65.099999999999994" customHeight="1" x14ac:dyDescent="0.3">
      <c r="A8" s="557"/>
      <c r="B8" s="559" t="s">
        <v>551</v>
      </c>
      <c r="C8" s="559" t="s">
        <v>552</v>
      </c>
      <c r="D8" s="559" t="s">
        <v>553</v>
      </c>
      <c r="E8" s="559" t="s">
        <v>554</v>
      </c>
    </row>
    <row r="9" spans="1:5" s="109" customFormat="1" x14ac:dyDescent="0.3">
      <c r="A9" s="557"/>
      <c r="B9" s="560"/>
      <c r="C9" s="560"/>
      <c r="D9" s="560"/>
      <c r="E9" s="560"/>
    </row>
    <row r="10" spans="1:5" s="109" customFormat="1" x14ac:dyDescent="0.3">
      <c r="A10" s="557"/>
      <c r="B10" s="560"/>
      <c r="C10" s="560"/>
      <c r="D10" s="560"/>
      <c r="E10" s="560"/>
    </row>
    <row r="11" spans="1:5" s="109" customFormat="1" x14ac:dyDescent="0.3">
      <c r="A11" s="557"/>
      <c r="B11" s="560"/>
      <c r="C11" s="560"/>
      <c r="D11" s="560"/>
      <c r="E11" s="560"/>
    </row>
    <row r="12" spans="1:5" s="109" customFormat="1" x14ac:dyDescent="0.3">
      <c r="A12" s="557"/>
      <c r="B12" s="560"/>
      <c r="C12" s="560"/>
      <c r="D12" s="560"/>
      <c r="E12" s="560"/>
    </row>
    <row r="13" spans="1:5" s="109" customFormat="1" x14ac:dyDescent="0.3">
      <c r="A13" s="558"/>
      <c r="B13" s="561"/>
      <c r="C13" s="561"/>
      <c r="D13" s="561"/>
      <c r="E13" s="561"/>
    </row>
    <row r="14" spans="1:5" s="110" customFormat="1" x14ac:dyDescent="0.2">
      <c r="A14" s="99" t="s">
        <v>555</v>
      </c>
      <c r="B14" s="81"/>
      <c r="C14" s="81"/>
      <c r="D14" s="82"/>
      <c r="E14" s="81"/>
    </row>
    <row r="15" spans="1:5" s="110" customFormat="1" x14ac:dyDescent="0.2">
      <c r="A15" s="100" t="s">
        <v>556</v>
      </c>
      <c r="B15" s="81"/>
      <c r="C15" s="81"/>
      <c r="D15" s="82"/>
      <c r="E15" s="81"/>
    </row>
    <row r="16" spans="1:5" s="110" customFormat="1" x14ac:dyDescent="0.2">
      <c r="A16" s="100" t="s">
        <v>557</v>
      </c>
      <c r="B16" s="81"/>
      <c r="C16" s="81"/>
      <c r="D16" s="82"/>
      <c r="E16" s="81"/>
    </row>
    <row r="17" spans="1:5" s="110" customFormat="1" x14ac:dyDescent="0.2">
      <c r="A17" s="100" t="s">
        <v>558</v>
      </c>
      <c r="B17" s="81"/>
      <c r="C17" s="81"/>
      <c r="D17" s="82"/>
      <c r="E17" s="81"/>
    </row>
    <row r="18" spans="1:5" s="110" customFormat="1" x14ac:dyDescent="0.2">
      <c r="A18" s="101" t="s">
        <v>559</v>
      </c>
      <c r="B18" s="102">
        <f>+SUM(B14:B17)</f>
        <v>0</v>
      </c>
      <c r="C18" s="102">
        <f>+SUM(C14:C17)</f>
        <v>0</v>
      </c>
      <c r="D18" s="102">
        <f>+SUM(D14:D17)</f>
        <v>0</v>
      </c>
      <c r="E18" s="102">
        <f>+SUM(E14:E17)</f>
        <v>0</v>
      </c>
    </row>
    <row r="19" spans="1:5" s="110" customFormat="1" x14ac:dyDescent="0.2">
      <c r="A19" s="99" t="s">
        <v>560</v>
      </c>
      <c r="B19" s="81"/>
      <c r="C19" s="81"/>
      <c r="D19" s="81"/>
      <c r="E19" s="82"/>
    </row>
    <row r="20" spans="1:5" s="110" customFormat="1" x14ac:dyDescent="0.2">
      <c r="A20" s="100" t="s">
        <v>561</v>
      </c>
      <c r="B20" s="81"/>
      <c r="C20" s="81"/>
      <c r="D20" s="81"/>
      <c r="E20" s="82"/>
    </row>
    <row r="21" spans="1:5" s="110" customFormat="1" x14ac:dyDescent="0.2">
      <c r="A21" s="100" t="s">
        <v>562</v>
      </c>
      <c r="B21" s="81"/>
      <c r="C21" s="81"/>
      <c r="D21" s="81"/>
      <c r="E21" s="82"/>
    </row>
    <row r="22" spans="1:5" s="110" customFormat="1" x14ac:dyDescent="0.2">
      <c r="A22" s="100" t="s">
        <v>563</v>
      </c>
      <c r="B22" s="81"/>
      <c r="C22" s="81"/>
      <c r="D22" s="81"/>
      <c r="E22" s="82"/>
    </row>
    <row r="23" spans="1:5" s="110" customFormat="1" x14ac:dyDescent="0.2">
      <c r="A23" s="100" t="s">
        <v>564</v>
      </c>
      <c r="B23" s="81"/>
      <c r="C23" s="81"/>
      <c r="D23" s="82"/>
      <c r="E23" s="82"/>
    </row>
    <row r="24" spans="1:5" s="110" customFormat="1" x14ac:dyDescent="0.2">
      <c r="A24" s="100" t="s">
        <v>565</v>
      </c>
      <c r="B24" s="81"/>
      <c r="C24" s="81"/>
      <c r="D24" s="82"/>
      <c r="E24" s="82"/>
    </row>
    <row r="25" spans="1:5" s="110" customFormat="1" x14ac:dyDescent="0.2">
      <c r="A25" s="103" t="s">
        <v>526</v>
      </c>
      <c r="B25" s="81"/>
      <c r="C25" s="81"/>
      <c r="D25" s="83"/>
      <c r="E25" s="83"/>
    </row>
    <row r="26" spans="1:5" s="110" customFormat="1" x14ac:dyDescent="0.2">
      <c r="A26" s="101" t="s">
        <v>566</v>
      </c>
      <c r="B26" s="102">
        <f>+SUM(B19:B25)</f>
        <v>0</v>
      </c>
      <c r="C26" s="102">
        <f>+SUM(C19:C25)</f>
        <v>0</v>
      </c>
      <c r="D26" s="102">
        <f>+SUM(D19:D25)</f>
        <v>0</v>
      </c>
      <c r="E26" s="102">
        <f>+SUM(E19:E25)</f>
        <v>0</v>
      </c>
    </row>
    <row r="27" spans="1:5" s="110" customFormat="1" ht="11.25" customHeight="1" x14ac:dyDescent="0.3">
      <c r="A27" s="104"/>
      <c r="B27" s="105"/>
      <c r="C27" s="105"/>
      <c r="D27" s="105"/>
      <c r="E27" s="105"/>
    </row>
    <row r="28" spans="1:5" s="110" customFormat="1" x14ac:dyDescent="0.2">
      <c r="A28" s="106" t="s">
        <v>2</v>
      </c>
      <c r="B28" s="92">
        <f>+B26+B18</f>
        <v>0</v>
      </c>
      <c r="C28" s="92">
        <f>+C26+C18</f>
        <v>0</v>
      </c>
      <c r="D28" s="92">
        <f>+D26+D18</f>
        <v>0</v>
      </c>
      <c r="E28" s="92">
        <f>+E26+E18</f>
        <v>0</v>
      </c>
    </row>
    <row r="29" spans="1:5" s="110" customFormat="1" ht="13.5" customHeight="1" thickBot="1" x14ac:dyDescent="0.25">
      <c r="A29" s="95" t="s">
        <v>567</v>
      </c>
      <c r="B29" s="107"/>
      <c r="C29" s="107"/>
      <c r="D29" s="107"/>
      <c r="E29" s="108"/>
    </row>
    <row r="30" spans="1:5" s="110" customFormat="1" ht="85.5" customHeight="1" thickBot="1" x14ac:dyDescent="0.25">
      <c r="A30" s="522"/>
      <c r="B30" s="523"/>
      <c r="C30" s="523"/>
      <c r="D30" s="523"/>
      <c r="E30" s="524"/>
    </row>
    <row r="31" spans="1:5" s="110" customFormat="1" ht="12.75" customHeight="1" x14ac:dyDescent="0.2">
      <c r="A31" s="107" t="s">
        <v>568</v>
      </c>
      <c r="B31" s="107"/>
      <c r="C31" s="107"/>
      <c r="D31" s="107"/>
      <c r="E31" s="108"/>
    </row>
    <row r="32" spans="1:5" s="110" customFormat="1" ht="12" customHeight="1" x14ac:dyDescent="0.2">
      <c r="A32" s="107" t="s">
        <v>569</v>
      </c>
      <c r="B32" s="107"/>
      <c r="C32" s="107"/>
      <c r="D32" s="107"/>
      <c r="E32" s="108"/>
    </row>
    <row r="33" spans="1:5" s="110" customFormat="1" ht="11.25" customHeight="1" x14ac:dyDescent="0.2">
      <c r="A33" s="107" t="s">
        <v>570</v>
      </c>
      <c r="B33" s="107"/>
      <c r="C33" s="107"/>
      <c r="D33" s="107"/>
      <c r="E33" s="108"/>
    </row>
    <row r="34" spans="1:5" x14ac:dyDescent="0.25">
      <c r="A34" s="111"/>
      <c r="B34" s="111"/>
      <c r="C34" s="111"/>
      <c r="D34" s="111"/>
      <c r="E34" s="111"/>
    </row>
    <row r="35" spans="1:5" x14ac:dyDescent="0.25">
      <c r="A35" s="111"/>
      <c r="B35" s="111"/>
      <c r="C35" s="111"/>
      <c r="D35" s="111"/>
      <c r="E35" s="111"/>
    </row>
    <row r="36" spans="1:5" x14ac:dyDescent="0.25">
      <c r="A36" s="111"/>
      <c r="B36" s="111"/>
      <c r="C36" s="111"/>
      <c r="D36" s="111"/>
      <c r="E36" s="111"/>
    </row>
    <row r="37" spans="1:5" x14ac:dyDescent="0.25">
      <c r="A37" s="111"/>
      <c r="B37" s="111"/>
      <c r="C37" s="111"/>
      <c r="D37" s="111"/>
      <c r="E37" s="111"/>
    </row>
    <row r="38" spans="1:5" ht="14.4" x14ac:dyDescent="0.3">
      <c r="A38" s="109"/>
      <c r="B38" s="109"/>
      <c r="C38" s="109"/>
      <c r="D38" s="109"/>
      <c r="E38" s="109"/>
    </row>
    <row r="39" spans="1:5" ht="14.4" x14ac:dyDescent="0.3">
      <c r="A39" s="109"/>
      <c r="B39" s="109"/>
      <c r="C39" s="109"/>
      <c r="D39" s="109"/>
      <c r="E39" s="109"/>
    </row>
    <row r="40" spans="1:5" ht="14.4" x14ac:dyDescent="0.3">
      <c r="A40" s="109"/>
      <c r="B40" s="109"/>
      <c r="C40" s="109"/>
      <c r="D40" s="109"/>
      <c r="E40" s="109"/>
    </row>
    <row r="41" spans="1:5" ht="14.4" x14ac:dyDescent="0.3">
      <c r="A41" s="109"/>
      <c r="B41" s="109"/>
      <c r="C41" s="109"/>
      <c r="D41" s="109"/>
      <c r="E41" s="109"/>
    </row>
    <row r="42" spans="1:5" ht="14.4" x14ac:dyDescent="0.3">
      <c r="A42" s="109"/>
      <c r="B42" s="109"/>
      <c r="C42" s="109"/>
      <c r="D42" s="109"/>
      <c r="E42" s="109"/>
    </row>
    <row r="43" spans="1:5" ht="14.4" x14ac:dyDescent="0.3">
      <c r="A43" s="109"/>
      <c r="B43" s="109"/>
      <c r="C43" s="109"/>
      <c r="D43" s="109"/>
      <c r="E43" s="109"/>
    </row>
    <row r="44" spans="1:5" ht="14.4" x14ac:dyDescent="0.3">
      <c r="A44" s="109"/>
      <c r="B44" s="109"/>
      <c r="C44" s="109"/>
      <c r="D44" s="109"/>
      <c r="E44" s="109"/>
    </row>
    <row r="45" spans="1:5" ht="14.4" x14ac:dyDescent="0.3">
      <c r="A45" s="109"/>
      <c r="B45" s="109"/>
      <c r="C45" s="109"/>
      <c r="D45" s="109"/>
      <c r="E45" s="109"/>
    </row>
    <row r="46" spans="1:5" ht="14.4" x14ac:dyDescent="0.3">
      <c r="A46" s="109"/>
      <c r="B46" s="109"/>
      <c r="C46" s="109"/>
      <c r="D46" s="109"/>
      <c r="E46" s="109"/>
    </row>
    <row r="47" spans="1:5" ht="14.4" x14ac:dyDescent="0.3">
      <c r="A47" s="109"/>
      <c r="B47" s="109"/>
      <c r="C47" s="109"/>
      <c r="D47" s="109"/>
      <c r="E47" s="109"/>
    </row>
    <row r="48" spans="1:5" ht="14.4" x14ac:dyDescent="0.3">
      <c r="A48" s="109"/>
      <c r="B48" s="109"/>
      <c r="C48" s="109"/>
      <c r="D48" s="109"/>
      <c r="E48" s="109"/>
    </row>
    <row r="49" spans="1:5" ht="14.4" x14ac:dyDescent="0.3">
      <c r="A49" s="109"/>
      <c r="B49" s="109"/>
      <c r="C49" s="109"/>
      <c r="D49" s="109"/>
      <c r="E49" s="109"/>
    </row>
    <row r="50" spans="1:5" ht="14.4" x14ac:dyDescent="0.3">
      <c r="A50" s="109"/>
      <c r="B50" s="109"/>
      <c r="C50" s="109"/>
      <c r="D50" s="109"/>
      <c r="E50" s="109"/>
    </row>
    <row r="51" spans="1:5" ht="14.4" x14ac:dyDescent="0.3">
      <c r="A51" s="109"/>
      <c r="B51" s="109"/>
      <c r="C51" s="109"/>
      <c r="D51" s="109"/>
      <c r="E51" s="109"/>
    </row>
    <row r="52" spans="1:5" ht="14.4" x14ac:dyDescent="0.3">
      <c r="A52" s="109"/>
      <c r="B52" s="109"/>
      <c r="C52" s="109"/>
      <c r="D52" s="109"/>
      <c r="E52" s="109"/>
    </row>
    <row r="53" spans="1:5" ht="14.4" x14ac:dyDescent="0.3">
      <c r="A53" s="109"/>
      <c r="B53" s="109"/>
      <c r="C53" s="109"/>
      <c r="D53" s="109"/>
      <c r="E53" s="109"/>
    </row>
    <row r="54" spans="1:5" ht="14.4" x14ac:dyDescent="0.3">
      <c r="A54" s="109"/>
      <c r="B54" s="109"/>
      <c r="C54" s="109"/>
      <c r="D54" s="109"/>
      <c r="E54" s="109"/>
    </row>
    <row r="55" spans="1:5" ht="14.4" x14ac:dyDescent="0.3">
      <c r="A55" s="109"/>
      <c r="B55" s="109"/>
      <c r="C55" s="109"/>
      <c r="D55" s="109"/>
      <c r="E55" s="109"/>
    </row>
    <row r="56" spans="1:5" ht="14.4" x14ac:dyDescent="0.3">
      <c r="A56" s="109"/>
      <c r="B56" s="109"/>
      <c r="C56" s="109"/>
      <c r="D56" s="109"/>
      <c r="E56" s="109"/>
    </row>
    <row r="57" spans="1:5" ht="14.4" x14ac:dyDescent="0.3">
      <c r="A57" s="109"/>
      <c r="B57" s="109"/>
      <c r="C57" s="109"/>
      <c r="D57" s="109"/>
      <c r="E57" s="109"/>
    </row>
    <row r="58" spans="1:5" ht="14.4" x14ac:dyDescent="0.3">
      <c r="A58" s="109"/>
      <c r="B58" s="109"/>
      <c r="C58" s="109"/>
      <c r="D58" s="109"/>
      <c r="E58" s="109"/>
    </row>
    <row r="59" spans="1:5" ht="14.4" x14ac:dyDescent="0.3">
      <c r="A59" s="109"/>
      <c r="B59" s="109"/>
      <c r="C59" s="109"/>
      <c r="D59" s="109"/>
      <c r="E59" s="109"/>
    </row>
    <row r="60" spans="1:5" ht="14.4" x14ac:dyDescent="0.3">
      <c r="A60" s="109"/>
      <c r="B60" s="109"/>
      <c r="C60" s="109"/>
      <c r="D60" s="109"/>
      <c r="E60" s="109"/>
    </row>
    <row r="61" spans="1:5" ht="14.4" x14ac:dyDescent="0.3">
      <c r="A61" s="109"/>
      <c r="B61" s="109"/>
      <c r="C61" s="109"/>
      <c r="D61" s="109"/>
      <c r="E61" s="109"/>
    </row>
    <row r="62" spans="1:5" ht="14.4" x14ac:dyDescent="0.3">
      <c r="A62" s="109"/>
      <c r="B62" s="109"/>
      <c r="C62" s="109"/>
      <c r="D62" s="109"/>
      <c r="E62" s="109"/>
    </row>
    <row r="63" spans="1:5" ht="14.4" x14ac:dyDescent="0.3">
      <c r="A63" s="109"/>
      <c r="B63" s="109"/>
      <c r="C63" s="109"/>
      <c r="D63" s="109"/>
      <c r="E63" s="109"/>
    </row>
    <row r="64" spans="1:5" ht="14.4" x14ac:dyDescent="0.3">
      <c r="A64" s="109"/>
      <c r="B64" s="109"/>
      <c r="C64" s="109"/>
      <c r="D64" s="109"/>
      <c r="E64" s="109"/>
    </row>
    <row r="65" spans="1:5" ht="14.4" x14ac:dyDescent="0.3">
      <c r="A65" s="109"/>
      <c r="B65" s="109"/>
      <c r="C65" s="109"/>
      <c r="D65" s="109"/>
      <c r="E65" s="109"/>
    </row>
    <row r="66" spans="1:5" ht="14.4" x14ac:dyDescent="0.3">
      <c r="A66" s="109"/>
      <c r="B66" s="109"/>
      <c r="C66" s="109"/>
      <c r="D66" s="109"/>
      <c r="E66" s="109"/>
    </row>
    <row r="67" spans="1:5" ht="14.4" x14ac:dyDescent="0.3">
      <c r="A67" s="109"/>
      <c r="B67" s="109"/>
      <c r="C67" s="109"/>
      <c r="D67" s="109"/>
      <c r="E67" s="109"/>
    </row>
    <row r="68" spans="1:5" ht="14.4" x14ac:dyDescent="0.3">
      <c r="A68" s="109"/>
      <c r="B68" s="109"/>
      <c r="C68" s="109"/>
      <c r="D68" s="109"/>
      <c r="E68" s="109"/>
    </row>
    <row r="69" spans="1:5" ht="14.4" x14ac:dyDescent="0.3">
      <c r="A69" s="109"/>
      <c r="B69" s="109"/>
      <c r="C69" s="109"/>
      <c r="D69" s="109"/>
      <c r="E69" s="109"/>
    </row>
    <row r="70" spans="1:5" ht="14.4" x14ac:dyDescent="0.3">
      <c r="A70" s="109"/>
      <c r="B70" s="109"/>
      <c r="C70" s="109"/>
      <c r="D70" s="109"/>
      <c r="E70" s="109"/>
    </row>
    <row r="71" spans="1:5" ht="14.4" x14ac:dyDescent="0.3">
      <c r="A71" s="109"/>
      <c r="B71" s="109"/>
      <c r="C71" s="109"/>
      <c r="D71" s="109"/>
      <c r="E71" s="109"/>
    </row>
    <row r="72" spans="1:5" ht="14.4" x14ac:dyDescent="0.3">
      <c r="A72" s="109"/>
      <c r="B72" s="109"/>
      <c r="C72" s="109"/>
      <c r="D72" s="109"/>
      <c r="E72" s="109"/>
    </row>
    <row r="73" spans="1:5" ht="14.4" x14ac:dyDescent="0.3">
      <c r="A73" s="109"/>
      <c r="B73" s="109"/>
      <c r="C73" s="109"/>
      <c r="D73" s="109"/>
      <c r="E73" s="109"/>
    </row>
    <row r="74" spans="1:5" ht="14.4" x14ac:dyDescent="0.3">
      <c r="A74" s="109"/>
      <c r="B74" s="109"/>
      <c r="C74" s="109"/>
      <c r="D74" s="109"/>
      <c r="E74" s="109"/>
    </row>
    <row r="75" spans="1:5" ht="14.4" x14ac:dyDescent="0.3">
      <c r="A75" s="109"/>
      <c r="B75" s="109"/>
      <c r="C75" s="109"/>
      <c r="D75" s="109"/>
      <c r="E75" s="109"/>
    </row>
    <row r="76" spans="1:5" ht="14.4" x14ac:dyDescent="0.3">
      <c r="A76" s="109"/>
      <c r="B76" s="109"/>
      <c r="C76" s="109"/>
      <c r="D76" s="109"/>
      <c r="E76" s="109"/>
    </row>
    <row r="77" spans="1:5" ht="14.4" x14ac:dyDescent="0.3">
      <c r="A77" s="109"/>
      <c r="B77" s="109"/>
      <c r="C77" s="109"/>
      <c r="D77" s="109"/>
      <c r="E77" s="109"/>
    </row>
    <row r="78" spans="1:5" ht="14.4" x14ac:dyDescent="0.3">
      <c r="A78" s="109"/>
      <c r="B78" s="109"/>
      <c r="C78" s="109"/>
      <c r="D78" s="109"/>
      <c r="E78" s="109"/>
    </row>
    <row r="79" spans="1:5" ht="14.4" x14ac:dyDescent="0.3">
      <c r="A79" s="109"/>
      <c r="B79" s="109"/>
      <c r="C79" s="109"/>
      <c r="D79" s="109"/>
      <c r="E79" s="109"/>
    </row>
    <row r="80" spans="1:5" ht="14.4" x14ac:dyDescent="0.3">
      <c r="A80" s="109"/>
      <c r="B80" s="109"/>
      <c r="C80" s="109"/>
      <c r="D80" s="109"/>
      <c r="E80" s="109"/>
    </row>
    <row r="81" spans="1:5" ht="14.4" x14ac:dyDescent="0.3">
      <c r="A81" s="109"/>
      <c r="B81" s="109"/>
      <c r="C81" s="109"/>
      <c r="D81" s="109"/>
      <c r="E81" s="109"/>
    </row>
    <row r="82" spans="1:5" ht="14.4" x14ac:dyDescent="0.3">
      <c r="A82" s="109"/>
      <c r="B82" s="109"/>
      <c r="C82" s="109"/>
      <c r="D82" s="109"/>
      <c r="E82" s="109"/>
    </row>
    <row r="83" spans="1:5" ht="14.4" x14ac:dyDescent="0.3">
      <c r="A83" s="109"/>
      <c r="B83" s="109"/>
      <c r="C83" s="109"/>
      <c r="D83" s="109"/>
      <c r="E83" s="109"/>
    </row>
    <row r="84" spans="1:5" ht="14.4" x14ac:dyDescent="0.3">
      <c r="A84" s="109"/>
      <c r="B84" s="109"/>
      <c r="C84" s="109"/>
      <c r="D84" s="109"/>
      <c r="E84" s="109"/>
    </row>
    <row r="85" spans="1:5" ht="14.4" x14ac:dyDescent="0.3">
      <c r="A85" s="109"/>
      <c r="B85" s="109"/>
      <c r="C85" s="109"/>
      <c r="D85" s="109"/>
      <c r="E85" s="109"/>
    </row>
    <row r="86" spans="1:5" ht="14.4" x14ac:dyDescent="0.3">
      <c r="A86" s="109"/>
      <c r="B86" s="109"/>
      <c r="C86" s="109"/>
      <c r="D86" s="109"/>
      <c r="E86" s="109"/>
    </row>
    <row r="87" spans="1:5" ht="14.4" x14ac:dyDescent="0.3">
      <c r="A87" s="109"/>
      <c r="B87" s="109"/>
      <c r="C87" s="109"/>
      <c r="D87" s="109"/>
      <c r="E87" s="109"/>
    </row>
    <row r="88" spans="1:5" ht="14.4" x14ac:dyDescent="0.3">
      <c r="A88" s="109"/>
      <c r="B88" s="109"/>
      <c r="C88" s="109"/>
      <c r="D88" s="109"/>
      <c r="E88" s="109"/>
    </row>
    <row r="89" spans="1:5" ht="14.4" x14ac:dyDescent="0.3">
      <c r="A89" s="109"/>
      <c r="B89" s="109"/>
      <c r="C89" s="109"/>
      <c r="D89" s="109"/>
      <c r="E89" s="109"/>
    </row>
    <row r="90" spans="1:5" ht="14.4" x14ac:dyDescent="0.3">
      <c r="A90" s="109"/>
      <c r="B90" s="109"/>
      <c r="C90" s="109"/>
      <c r="D90" s="109"/>
      <c r="E90" s="109"/>
    </row>
    <row r="91" spans="1:5" ht="14.4" x14ac:dyDescent="0.3">
      <c r="A91" s="109"/>
      <c r="B91" s="109"/>
      <c r="C91" s="109"/>
      <c r="D91" s="109"/>
      <c r="E91" s="109"/>
    </row>
    <row r="92" spans="1:5" ht="14.4" x14ac:dyDescent="0.3">
      <c r="A92" s="109"/>
      <c r="B92" s="109"/>
      <c r="C92" s="109"/>
      <c r="D92" s="109"/>
      <c r="E92" s="109"/>
    </row>
    <row r="93" spans="1:5" ht="14.4" x14ac:dyDescent="0.3">
      <c r="A93" s="109"/>
      <c r="B93" s="109"/>
      <c r="C93" s="109"/>
      <c r="D93" s="109"/>
      <c r="E93" s="109"/>
    </row>
    <row r="94" spans="1:5" ht="14.4" x14ac:dyDescent="0.3">
      <c r="A94" s="109"/>
      <c r="B94" s="109"/>
      <c r="C94" s="109"/>
      <c r="D94" s="109"/>
      <c r="E94" s="109"/>
    </row>
    <row r="95" spans="1:5" ht="14.4" x14ac:dyDescent="0.3">
      <c r="A95" s="109"/>
      <c r="B95" s="109"/>
      <c r="C95" s="109"/>
      <c r="D95" s="109"/>
      <c r="E95" s="109"/>
    </row>
    <row r="96" spans="1:5" ht="14.4" x14ac:dyDescent="0.3">
      <c r="A96" s="109"/>
      <c r="B96" s="109"/>
      <c r="C96" s="109"/>
      <c r="D96" s="109"/>
      <c r="E96" s="109"/>
    </row>
    <row r="97" spans="1:5" ht="14.4" x14ac:dyDescent="0.3">
      <c r="A97" s="109"/>
      <c r="B97" s="109"/>
      <c r="C97" s="109"/>
      <c r="D97" s="109"/>
      <c r="E97" s="109"/>
    </row>
    <row r="98" spans="1:5" ht="14.4" x14ac:dyDescent="0.3">
      <c r="A98" s="109"/>
      <c r="B98" s="109"/>
      <c r="C98" s="109"/>
      <c r="D98" s="109"/>
      <c r="E98" s="109"/>
    </row>
    <row r="99" spans="1:5" ht="14.4" x14ac:dyDescent="0.3">
      <c r="A99" s="109"/>
      <c r="B99" s="109"/>
      <c r="C99" s="109"/>
      <c r="D99" s="109"/>
      <c r="E99" s="109"/>
    </row>
    <row r="100" spans="1:5" ht="14.4" x14ac:dyDescent="0.3">
      <c r="A100" s="109"/>
      <c r="B100" s="109"/>
      <c r="C100" s="109"/>
      <c r="D100" s="109"/>
      <c r="E100" s="109"/>
    </row>
    <row r="101" spans="1:5" ht="14.4" x14ac:dyDescent="0.3">
      <c r="A101" s="109"/>
      <c r="B101" s="109"/>
      <c r="C101" s="109"/>
      <c r="D101" s="109"/>
      <c r="E101" s="109"/>
    </row>
    <row r="102" spans="1:5" ht="14.4" x14ac:dyDescent="0.3">
      <c r="A102" s="109"/>
      <c r="B102" s="109"/>
      <c r="C102" s="109"/>
      <c r="D102" s="109"/>
      <c r="E102" s="109"/>
    </row>
    <row r="103" spans="1:5" ht="14.4" x14ac:dyDescent="0.3">
      <c r="A103" s="109"/>
      <c r="B103" s="109"/>
      <c r="C103" s="109"/>
      <c r="D103" s="109"/>
      <c r="E103" s="109"/>
    </row>
    <row r="104" spans="1:5" ht="14.4" x14ac:dyDescent="0.3">
      <c r="A104" s="109"/>
      <c r="B104" s="109"/>
      <c r="C104" s="109"/>
      <c r="D104" s="109"/>
      <c r="E104" s="109"/>
    </row>
    <row r="105" spans="1:5" ht="14.4" x14ac:dyDescent="0.3">
      <c r="A105" s="109"/>
      <c r="B105" s="109"/>
      <c r="C105" s="109"/>
      <c r="D105" s="109"/>
      <c r="E105" s="109"/>
    </row>
    <row r="106" spans="1:5" ht="14.4" x14ac:dyDescent="0.3">
      <c r="A106" s="109"/>
      <c r="B106" s="109"/>
      <c r="C106" s="109"/>
      <c r="D106" s="109"/>
      <c r="E106" s="109"/>
    </row>
    <row r="107" spans="1:5" ht="14.4" x14ac:dyDescent="0.3">
      <c r="A107" s="109"/>
      <c r="B107" s="109"/>
      <c r="C107" s="109"/>
      <c r="D107" s="109"/>
      <c r="E107" s="109"/>
    </row>
    <row r="108" spans="1:5" ht="14.4" x14ac:dyDescent="0.3">
      <c r="A108" s="109"/>
      <c r="B108" s="109"/>
      <c r="C108" s="109"/>
      <c r="D108" s="109"/>
      <c r="E108" s="109"/>
    </row>
    <row r="109" spans="1:5" ht="14.4" x14ac:dyDescent="0.3">
      <c r="A109" s="109"/>
      <c r="B109" s="109"/>
      <c r="C109" s="109"/>
      <c r="D109" s="109"/>
      <c r="E109" s="109"/>
    </row>
    <row r="110" spans="1:5" ht="14.4" x14ac:dyDescent="0.3">
      <c r="A110" s="109"/>
      <c r="B110" s="109"/>
      <c r="C110" s="109"/>
      <c r="D110" s="109"/>
      <c r="E110" s="109"/>
    </row>
    <row r="111" spans="1:5" ht="14.4" x14ac:dyDescent="0.3">
      <c r="A111" s="109"/>
      <c r="B111" s="109"/>
      <c r="C111" s="109"/>
      <c r="D111" s="109"/>
      <c r="E111" s="109"/>
    </row>
    <row r="112" spans="1:5" ht="14.4" x14ac:dyDescent="0.3">
      <c r="A112" s="109"/>
      <c r="B112" s="109"/>
      <c r="C112" s="109"/>
      <c r="D112" s="109"/>
      <c r="E112" s="109"/>
    </row>
    <row r="113" spans="1:5" ht="14.4" x14ac:dyDescent="0.3">
      <c r="A113" s="109"/>
      <c r="B113" s="109"/>
      <c r="C113" s="109"/>
      <c r="D113" s="109"/>
      <c r="E113" s="109"/>
    </row>
    <row r="114" spans="1:5" ht="14.4" x14ac:dyDescent="0.3">
      <c r="A114" s="109"/>
      <c r="B114" s="109"/>
      <c r="C114" s="109"/>
      <c r="D114" s="109"/>
      <c r="E114" s="109"/>
    </row>
    <row r="115" spans="1:5" ht="14.4" x14ac:dyDescent="0.3">
      <c r="A115" s="109"/>
      <c r="B115" s="109"/>
      <c r="C115" s="109"/>
      <c r="D115" s="109"/>
      <c r="E115" s="109"/>
    </row>
    <row r="116" spans="1:5" ht="14.4" x14ac:dyDescent="0.3">
      <c r="A116" s="109"/>
      <c r="B116" s="109"/>
      <c r="C116" s="109"/>
      <c r="D116" s="109"/>
      <c r="E116" s="109"/>
    </row>
    <row r="117" spans="1:5" ht="14.4" x14ac:dyDescent="0.3">
      <c r="A117" s="109"/>
      <c r="B117" s="109"/>
      <c r="C117" s="109"/>
      <c r="D117" s="109"/>
      <c r="E117" s="109"/>
    </row>
    <row r="118" spans="1:5" ht="14.4" x14ac:dyDescent="0.3">
      <c r="A118" s="109"/>
      <c r="B118" s="109"/>
      <c r="C118" s="109"/>
      <c r="D118" s="109"/>
      <c r="E118" s="109"/>
    </row>
    <row r="119" spans="1:5" ht="14.4" x14ac:dyDescent="0.3">
      <c r="A119" s="109"/>
      <c r="B119" s="109"/>
      <c r="C119" s="109"/>
      <c r="D119" s="109"/>
      <c r="E119" s="109"/>
    </row>
    <row r="120" spans="1:5" ht="14.4" x14ac:dyDescent="0.3">
      <c r="A120" s="109"/>
      <c r="B120" s="109"/>
      <c r="C120" s="109"/>
      <c r="D120" s="109"/>
      <c r="E120" s="109"/>
    </row>
    <row r="121" spans="1:5" ht="14.4" x14ac:dyDescent="0.3">
      <c r="A121" s="109"/>
      <c r="B121" s="109"/>
      <c r="C121" s="109"/>
      <c r="D121" s="109"/>
      <c r="E121" s="109"/>
    </row>
    <row r="122" spans="1:5" ht="14.4" x14ac:dyDescent="0.3">
      <c r="A122" s="109"/>
      <c r="B122" s="109"/>
      <c r="C122" s="109"/>
      <c r="D122" s="109"/>
      <c r="E122" s="109"/>
    </row>
    <row r="123" spans="1:5" ht="14.4" x14ac:dyDescent="0.3">
      <c r="A123" s="109"/>
      <c r="B123" s="109"/>
      <c r="C123" s="109"/>
      <c r="D123" s="109"/>
      <c r="E123" s="109"/>
    </row>
    <row r="124" spans="1:5" ht="14.4" x14ac:dyDescent="0.3">
      <c r="A124" s="109"/>
      <c r="B124" s="109"/>
      <c r="C124" s="109"/>
      <c r="D124" s="109"/>
      <c r="E124" s="109"/>
    </row>
    <row r="125" spans="1:5" ht="14.4" x14ac:dyDescent="0.3">
      <c r="A125" s="109"/>
      <c r="B125" s="109"/>
      <c r="C125" s="109"/>
      <c r="D125" s="109"/>
      <c r="E125" s="109"/>
    </row>
    <row r="126" spans="1:5" ht="14.4" x14ac:dyDescent="0.3">
      <c r="A126" s="109"/>
      <c r="B126" s="109"/>
      <c r="C126" s="109"/>
      <c r="D126" s="109"/>
      <c r="E126" s="109"/>
    </row>
    <row r="127" spans="1:5" ht="14.4" x14ac:dyDescent="0.3">
      <c r="A127" s="109"/>
      <c r="B127" s="109"/>
      <c r="C127" s="109"/>
      <c r="D127" s="109"/>
      <c r="E127" s="109"/>
    </row>
    <row r="128" spans="1:5" ht="14.4" x14ac:dyDescent="0.3">
      <c r="A128" s="109"/>
      <c r="B128" s="109"/>
      <c r="C128" s="109"/>
      <c r="D128" s="109"/>
      <c r="E128" s="109"/>
    </row>
    <row r="129" spans="1:5" ht="14.4" x14ac:dyDescent="0.3">
      <c r="A129" s="109"/>
      <c r="B129" s="109"/>
      <c r="C129" s="109"/>
      <c r="D129" s="109"/>
      <c r="E129" s="109"/>
    </row>
    <row r="130" spans="1:5" ht="14.4" x14ac:dyDescent="0.3">
      <c r="A130" s="109"/>
      <c r="B130" s="109"/>
      <c r="C130" s="109"/>
      <c r="D130" s="109"/>
      <c r="E130" s="109"/>
    </row>
    <row r="131" spans="1:5" ht="14.4" x14ac:dyDescent="0.3">
      <c r="A131" s="109"/>
      <c r="B131" s="109"/>
      <c r="C131" s="109"/>
      <c r="D131" s="109"/>
      <c r="E131" s="109"/>
    </row>
    <row r="132" spans="1:5" ht="14.4" x14ac:dyDescent="0.3">
      <c r="A132" s="109"/>
      <c r="B132" s="109"/>
      <c r="C132" s="109"/>
      <c r="D132" s="109"/>
      <c r="E132" s="109"/>
    </row>
    <row r="133" spans="1:5" ht="14.4" x14ac:dyDescent="0.3">
      <c r="A133" s="109"/>
      <c r="B133" s="109"/>
      <c r="C133" s="109"/>
      <c r="D133" s="109"/>
      <c r="E133" s="109"/>
    </row>
    <row r="134" spans="1:5" ht="14.4" x14ac:dyDescent="0.3">
      <c r="A134" s="109"/>
      <c r="B134" s="109"/>
      <c r="C134" s="109"/>
      <c r="D134" s="109"/>
      <c r="E134" s="109"/>
    </row>
    <row r="135" spans="1:5" ht="14.4" x14ac:dyDescent="0.3">
      <c r="A135" s="109"/>
      <c r="B135" s="109"/>
      <c r="C135" s="109"/>
      <c r="D135" s="109"/>
      <c r="E135" s="109"/>
    </row>
    <row r="136" spans="1:5" ht="14.4" x14ac:dyDescent="0.3">
      <c r="A136" s="109"/>
      <c r="B136" s="109"/>
      <c r="C136" s="109"/>
      <c r="D136" s="109"/>
      <c r="E136" s="109"/>
    </row>
    <row r="137" spans="1:5" ht="14.4" x14ac:dyDescent="0.3">
      <c r="A137" s="109"/>
      <c r="B137" s="109"/>
      <c r="C137" s="109"/>
      <c r="D137" s="109"/>
      <c r="E137" s="109"/>
    </row>
    <row r="138" spans="1:5" ht="14.4" x14ac:dyDescent="0.3">
      <c r="A138" s="109"/>
      <c r="B138" s="109"/>
      <c r="C138" s="109"/>
      <c r="D138" s="109"/>
      <c r="E138" s="109"/>
    </row>
    <row r="139" spans="1:5" ht="14.4" x14ac:dyDescent="0.3">
      <c r="A139" s="109"/>
      <c r="B139" s="109"/>
      <c r="C139" s="109"/>
      <c r="D139" s="109"/>
      <c r="E139" s="109"/>
    </row>
    <row r="140" spans="1:5" ht="14.4" x14ac:dyDescent="0.3">
      <c r="A140" s="109"/>
      <c r="B140" s="109"/>
      <c r="C140" s="109"/>
      <c r="D140" s="109"/>
      <c r="E140" s="109"/>
    </row>
    <row r="141" spans="1:5" ht="14.4" x14ac:dyDescent="0.3">
      <c r="A141" s="109"/>
      <c r="B141" s="109"/>
      <c r="C141" s="109"/>
      <c r="D141" s="109"/>
      <c r="E141" s="109"/>
    </row>
    <row r="142" spans="1:5" ht="14.4" x14ac:dyDescent="0.3">
      <c r="A142" s="109"/>
      <c r="B142" s="109"/>
      <c r="C142" s="109"/>
      <c r="D142" s="109"/>
      <c r="E142" s="109"/>
    </row>
    <row r="143" spans="1:5" ht="14.4" x14ac:dyDescent="0.3">
      <c r="A143" s="109"/>
      <c r="B143" s="109"/>
      <c r="C143" s="109"/>
      <c r="D143" s="109"/>
      <c r="E143" s="109"/>
    </row>
    <row r="144" spans="1:5" ht="14.4" x14ac:dyDescent="0.3">
      <c r="A144" s="109"/>
      <c r="B144" s="109"/>
      <c r="C144" s="109"/>
      <c r="D144" s="109"/>
      <c r="E144" s="109"/>
    </row>
    <row r="145" spans="1:5" ht="14.4" x14ac:dyDescent="0.3">
      <c r="A145" s="109"/>
      <c r="B145" s="109"/>
      <c r="C145" s="109"/>
      <c r="D145" s="109"/>
      <c r="E145" s="109"/>
    </row>
    <row r="146" spans="1:5" ht="14.4" x14ac:dyDescent="0.3">
      <c r="A146" s="109"/>
      <c r="B146" s="109"/>
      <c r="C146" s="109"/>
      <c r="D146" s="109"/>
      <c r="E146" s="109"/>
    </row>
    <row r="147" spans="1:5" ht="14.4" x14ac:dyDescent="0.3">
      <c r="A147" s="109"/>
      <c r="B147" s="109"/>
      <c r="C147" s="109"/>
      <c r="D147" s="109"/>
      <c r="E147" s="109"/>
    </row>
    <row r="148" spans="1:5" ht="14.4" x14ac:dyDescent="0.3">
      <c r="A148" s="109"/>
      <c r="B148" s="109"/>
      <c r="C148" s="109"/>
      <c r="D148" s="109"/>
      <c r="E148" s="109"/>
    </row>
    <row r="149" spans="1:5" ht="14.4" x14ac:dyDescent="0.3">
      <c r="A149" s="109"/>
      <c r="B149" s="109"/>
      <c r="C149" s="109"/>
      <c r="D149" s="109"/>
      <c r="E149" s="109"/>
    </row>
    <row r="150" spans="1:5" ht="14.4" x14ac:dyDescent="0.3">
      <c r="A150" s="109"/>
      <c r="B150" s="109"/>
      <c r="C150" s="109"/>
      <c r="D150" s="109"/>
      <c r="E150" s="109"/>
    </row>
    <row r="151" spans="1:5" ht="14.4" x14ac:dyDescent="0.3">
      <c r="A151" s="109"/>
      <c r="B151" s="109"/>
      <c r="C151" s="109"/>
      <c r="D151" s="109"/>
      <c r="E151" s="109"/>
    </row>
    <row r="152" spans="1:5" ht="14.4" x14ac:dyDescent="0.3">
      <c r="A152" s="109"/>
      <c r="B152" s="109"/>
      <c r="C152" s="109"/>
      <c r="D152" s="109"/>
      <c r="E152" s="109"/>
    </row>
    <row r="153" spans="1:5" ht="14.4" x14ac:dyDescent="0.3">
      <c r="A153" s="109"/>
      <c r="B153" s="109"/>
      <c r="C153" s="109"/>
      <c r="D153" s="109"/>
      <c r="E153" s="109"/>
    </row>
    <row r="154" spans="1:5" ht="14.4" x14ac:dyDescent="0.3">
      <c r="A154" s="109"/>
      <c r="B154" s="109"/>
      <c r="C154" s="109"/>
      <c r="D154" s="109"/>
      <c r="E154" s="109"/>
    </row>
    <row r="155" spans="1:5" ht="14.4" x14ac:dyDescent="0.3">
      <c r="A155" s="109"/>
      <c r="B155" s="109"/>
      <c r="C155" s="109"/>
      <c r="D155" s="109"/>
      <c r="E155" s="109"/>
    </row>
    <row r="156" spans="1:5" ht="14.4" x14ac:dyDescent="0.3">
      <c r="A156" s="109"/>
      <c r="B156" s="109"/>
      <c r="C156" s="109"/>
      <c r="D156" s="109"/>
      <c r="E156" s="109"/>
    </row>
    <row r="157" spans="1:5" ht="14.4" x14ac:dyDescent="0.3">
      <c r="A157" s="109"/>
      <c r="B157" s="109"/>
      <c r="C157" s="109"/>
      <c r="D157" s="109"/>
      <c r="E157" s="109"/>
    </row>
    <row r="158" spans="1:5" ht="14.4" x14ac:dyDescent="0.3">
      <c r="A158" s="109"/>
      <c r="B158" s="109"/>
      <c r="C158" s="109"/>
      <c r="D158" s="109"/>
      <c r="E158" s="109"/>
    </row>
    <row r="159" spans="1:5" ht="14.4" x14ac:dyDescent="0.3">
      <c r="A159" s="109"/>
      <c r="B159" s="109"/>
      <c r="C159" s="109"/>
      <c r="D159" s="109"/>
      <c r="E159" s="109"/>
    </row>
    <row r="160" spans="1:5" ht="14.4" x14ac:dyDescent="0.3">
      <c r="A160" s="109"/>
      <c r="B160" s="109"/>
      <c r="C160" s="109"/>
      <c r="D160" s="109"/>
      <c r="E160" s="109"/>
    </row>
    <row r="161" spans="1:5" ht="14.4" x14ac:dyDescent="0.3">
      <c r="A161" s="109"/>
      <c r="B161" s="109"/>
      <c r="C161" s="109"/>
      <c r="D161" s="109"/>
      <c r="E161" s="109"/>
    </row>
    <row r="162" spans="1:5" ht="14.4" x14ac:dyDescent="0.3">
      <c r="A162" s="109"/>
      <c r="B162" s="109"/>
      <c r="C162" s="109"/>
      <c r="D162" s="109"/>
      <c r="E162" s="109"/>
    </row>
    <row r="163" spans="1:5" ht="14.4" x14ac:dyDescent="0.3">
      <c r="A163" s="109"/>
      <c r="B163" s="109"/>
      <c r="C163" s="109"/>
      <c r="D163" s="109"/>
      <c r="E163" s="109"/>
    </row>
    <row r="164" spans="1:5" ht="14.4" x14ac:dyDescent="0.3">
      <c r="A164" s="109"/>
      <c r="B164" s="109"/>
      <c r="C164" s="109"/>
      <c r="D164" s="109"/>
      <c r="E164" s="109"/>
    </row>
    <row r="165" spans="1:5" ht="14.4" x14ac:dyDescent="0.3">
      <c r="A165" s="109"/>
      <c r="B165" s="109"/>
      <c r="C165" s="109"/>
      <c r="D165" s="109"/>
      <c r="E165" s="109"/>
    </row>
    <row r="166" spans="1:5" ht="14.4" x14ac:dyDescent="0.3">
      <c r="A166" s="109"/>
      <c r="B166" s="109"/>
      <c r="C166" s="109"/>
      <c r="D166" s="109"/>
      <c r="E166" s="109"/>
    </row>
    <row r="167" spans="1:5" ht="14.4" x14ac:dyDescent="0.3">
      <c r="A167" s="109"/>
      <c r="B167" s="109"/>
      <c r="C167" s="109"/>
      <c r="D167" s="109"/>
      <c r="E167" s="109"/>
    </row>
    <row r="168" spans="1:5" ht="14.4" x14ac:dyDescent="0.3">
      <c r="A168" s="109"/>
      <c r="B168" s="109"/>
      <c r="C168" s="109"/>
      <c r="D168" s="109"/>
      <c r="E168" s="109"/>
    </row>
    <row r="169" spans="1:5" ht="14.4" x14ac:dyDescent="0.3">
      <c r="A169" s="109"/>
      <c r="B169" s="109"/>
      <c r="C169" s="109"/>
      <c r="D169" s="109"/>
      <c r="E169" s="109"/>
    </row>
    <row r="170" spans="1:5" ht="14.4" x14ac:dyDescent="0.3">
      <c r="A170" s="109"/>
      <c r="B170" s="109"/>
      <c r="C170" s="109"/>
      <c r="D170" s="109"/>
      <c r="E170" s="109"/>
    </row>
    <row r="171" spans="1:5" ht="14.4" x14ac:dyDescent="0.3">
      <c r="A171" s="109"/>
      <c r="B171" s="109"/>
      <c r="C171" s="109"/>
      <c r="D171" s="109"/>
      <c r="E171" s="109"/>
    </row>
    <row r="172" spans="1:5" ht="14.4" x14ac:dyDescent="0.3">
      <c r="A172" s="109"/>
      <c r="B172" s="109"/>
      <c r="C172" s="109"/>
      <c r="D172" s="109"/>
      <c r="E172" s="109"/>
    </row>
    <row r="173" spans="1:5" ht="14.4" x14ac:dyDescent="0.3">
      <c r="A173" s="109"/>
      <c r="B173" s="109"/>
      <c r="C173" s="109"/>
      <c r="D173" s="109"/>
      <c r="E173" s="109"/>
    </row>
    <row r="174" spans="1:5" ht="14.4" x14ac:dyDescent="0.3">
      <c r="A174" s="109"/>
      <c r="B174" s="109"/>
      <c r="C174" s="109"/>
      <c r="D174" s="109"/>
      <c r="E174" s="109"/>
    </row>
    <row r="175" spans="1:5" ht="14.4" x14ac:dyDescent="0.3">
      <c r="A175" s="109"/>
      <c r="B175" s="109"/>
      <c r="C175" s="109"/>
      <c r="D175" s="109"/>
      <c r="E175" s="109"/>
    </row>
    <row r="176" spans="1:5" ht="14.4" x14ac:dyDescent="0.3">
      <c r="A176" s="109"/>
      <c r="B176" s="109"/>
      <c r="C176" s="109"/>
      <c r="D176" s="109"/>
      <c r="E176" s="109"/>
    </row>
    <row r="177" spans="1:5" ht="14.4" x14ac:dyDescent="0.3">
      <c r="A177" s="109"/>
      <c r="B177" s="109"/>
      <c r="C177" s="109"/>
      <c r="D177" s="109"/>
      <c r="E177" s="109"/>
    </row>
    <row r="178" spans="1:5" ht="14.4" x14ac:dyDescent="0.3">
      <c r="A178" s="109"/>
      <c r="B178" s="109"/>
      <c r="C178" s="109"/>
      <c r="D178" s="109"/>
      <c r="E178" s="109"/>
    </row>
    <row r="179" spans="1:5" ht="14.4" x14ac:dyDescent="0.3">
      <c r="A179" s="109"/>
      <c r="B179" s="109"/>
      <c r="C179" s="109"/>
      <c r="D179" s="109"/>
      <c r="E179" s="109"/>
    </row>
    <row r="180" spans="1:5" ht="14.4" x14ac:dyDescent="0.3">
      <c r="A180" s="109"/>
      <c r="B180" s="109"/>
      <c r="C180" s="109"/>
      <c r="D180" s="109"/>
      <c r="E180" s="109"/>
    </row>
    <row r="181" spans="1:5" ht="14.4" x14ac:dyDescent="0.3">
      <c r="A181" s="109"/>
      <c r="B181" s="109"/>
      <c r="C181" s="109"/>
      <c r="D181" s="109"/>
      <c r="E181" s="109"/>
    </row>
    <row r="182" spans="1:5" ht="14.4" x14ac:dyDescent="0.3">
      <c r="A182" s="109"/>
      <c r="B182" s="109"/>
      <c r="C182" s="109"/>
      <c r="D182" s="109"/>
      <c r="E182" s="109"/>
    </row>
    <row r="183" spans="1:5" ht="14.4" x14ac:dyDescent="0.3">
      <c r="A183" s="109"/>
      <c r="B183" s="109"/>
      <c r="C183" s="109"/>
      <c r="D183" s="109"/>
      <c r="E183" s="109"/>
    </row>
    <row r="184" spans="1:5" ht="14.4" x14ac:dyDescent="0.3">
      <c r="A184" s="109"/>
      <c r="B184" s="109"/>
      <c r="C184" s="109"/>
      <c r="D184" s="109"/>
      <c r="E184" s="109"/>
    </row>
    <row r="185" spans="1:5" ht="14.4" x14ac:dyDescent="0.3">
      <c r="A185" s="109"/>
      <c r="B185" s="109"/>
      <c r="C185" s="109"/>
      <c r="D185" s="109"/>
      <c r="E185" s="109"/>
    </row>
    <row r="186" spans="1:5" ht="14.4" x14ac:dyDescent="0.3">
      <c r="A186" s="109"/>
      <c r="B186" s="109"/>
      <c r="C186" s="109"/>
      <c r="D186" s="109"/>
      <c r="E186" s="109"/>
    </row>
    <row r="187" spans="1:5" ht="14.4" x14ac:dyDescent="0.3">
      <c r="A187" s="109"/>
      <c r="B187" s="109"/>
      <c r="C187" s="109"/>
      <c r="D187" s="109"/>
      <c r="E187" s="109"/>
    </row>
    <row r="188" spans="1:5" ht="14.4" x14ac:dyDescent="0.3">
      <c r="A188" s="109"/>
      <c r="B188" s="109"/>
      <c r="C188" s="109"/>
      <c r="D188" s="109"/>
      <c r="E188" s="109"/>
    </row>
    <row r="189" spans="1:5" ht="14.4" x14ac:dyDescent="0.3">
      <c r="A189" s="109"/>
      <c r="B189" s="109"/>
      <c r="C189" s="109"/>
      <c r="D189" s="109"/>
      <c r="E189" s="109"/>
    </row>
    <row r="190" spans="1:5" ht="14.4" x14ac:dyDescent="0.3">
      <c r="A190" s="109"/>
      <c r="B190" s="109"/>
      <c r="C190" s="109"/>
      <c r="D190" s="109"/>
      <c r="E190" s="109"/>
    </row>
    <row r="191" spans="1:5" ht="14.4" x14ac:dyDescent="0.3">
      <c r="A191" s="109"/>
      <c r="B191" s="109"/>
      <c r="C191" s="109"/>
      <c r="D191" s="109"/>
      <c r="E191" s="109"/>
    </row>
    <row r="192" spans="1:5" ht="14.4" x14ac:dyDescent="0.3">
      <c r="A192" s="109"/>
      <c r="B192" s="109"/>
      <c r="C192" s="109"/>
      <c r="D192" s="109"/>
      <c r="E192" s="109"/>
    </row>
    <row r="193" spans="1:5" ht="14.4" x14ac:dyDescent="0.3">
      <c r="A193" s="109"/>
      <c r="B193" s="109"/>
      <c r="C193" s="109"/>
      <c r="D193" s="109"/>
      <c r="E193" s="109"/>
    </row>
    <row r="194" spans="1:5" ht="14.4" x14ac:dyDescent="0.3">
      <c r="A194" s="109"/>
      <c r="B194" s="109"/>
      <c r="C194" s="109"/>
      <c r="D194" s="109"/>
      <c r="E194" s="109"/>
    </row>
    <row r="195" spans="1:5" ht="14.4" x14ac:dyDescent="0.3">
      <c r="A195" s="109"/>
      <c r="B195" s="109"/>
      <c r="C195" s="109"/>
      <c r="D195" s="109"/>
      <c r="E195" s="109"/>
    </row>
    <row r="196" spans="1:5" ht="14.4" x14ac:dyDescent="0.3">
      <c r="A196" s="109"/>
      <c r="B196" s="109"/>
      <c r="C196" s="109"/>
      <c r="D196" s="109"/>
      <c r="E196" s="109"/>
    </row>
    <row r="197" spans="1:5" ht="14.4" x14ac:dyDescent="0.3">
      <c r="A197" s="109"/>
      <c r="B197" s="109"/>
      <c r="C197" s="109"/>
      <c r="D197" s="109"/>
      <c r="E197" s="109"/>
    </row>
    <row r="198" spans="1:5" ht="14.4" x14ac:dyDescent="0.3">
      <c r="A198" s="109"/>
      <c r="B198" s="109"/>
      <c r="C198" s="109"/>
      <c r="D198" s="109"/>
      <c r="E198" s="109"/>
    </row>
    <row r="199" spans="1:5" ht="14.4" x14ac:dyDescent="0.3">
      <c r="A199" s="109"/>
      <c r="B199" s="109"/>
      <c r="C199" s="109"/>
      <c r="D199" s="109"/>
      <c r="E199" s="109"/>
    </row>
    <row r="200" spans="1:5" ht="14.4" x14ac:dyDescent="0.3">
      <c r="A200" s="109"/>
      <c r="B200" s="109"/>
      <c r="C200" s="109"/>
      <c r="D200" s="109"/>
      <c r="E200" s="109"/>
    </row>
    <row r="201" spans="1:5" ht="14.4" x14ac:dyDescent="0.3">
      <c r="A201" s="109"/>
      <c r="B201" s="109"/>
      <c r="C201" s="109"/>
      <c r="D201" s="109"/>
      <c r="E201" s="109"/>
    </row>
    <row r="202" spans="1:5" ht="14.4" x14ac:dyDescent="0.3">
      <c r="A202" s="109"/>
      <c r="B202" s="109"/>
      <c r="C202" s="109"/>
      <c r="D202" s="109"/>
      <c r="E202" s="109"/>
    </row>
    <row r="203" spans="1:5" ht="14.4" x14ac:dyDescent="0.3">
      <c r="A203" s="109"/>
      <c r="B203" s="109"/>
      <c r="C203" s="109"/>
      <c r="D203" s="109"/>
      <c r="E203" s="109"/>
    </row>
    <row r="204" spans="1:5" ht="14.4" x14ac:dyDescent="0.3">
      <c r="A204" s="109"/>
      <c r="B204" s="109"/>
      <c r="C204" s="109"/>
      <c r="D204" s="109"/>
      <c r="E204" s="109"/>
    </row>
    <row r="205" spans="1:5" ht="14.4" x14ac:dyDescent="0.3">
      <c r="A205" s="109"/>
      <c r="B205" s="109"/>
      <c r="C205" s="109"/>
      <c r="D205" s="109"/>
      <c r="E205" s="109"/>
    </row>
    <row r="206" spans="1:5" ht="14.4" x14ac:dyDescent="0.3">
      <c r="A206" s="109"/>
      <c r="B206" s="109"/>
      <c r="C206" s="109"/>
      <c r="D206" s="109"/>
      <c r="E206" s="109"/>
    </row>
    <row r="207" spans="1:5" ht="14.4" x14ac:dyDescent="0.3">
      <c r="A207" s="109"/>
      <c r="B207" s="109"/>
      <c r="C207" s="109"/>
      <c r="D207" s="109"/>
      <c r="E207" s="109"/>
    </row>
    <row r="208" spans="1:5" ht="14.4" x14ac:dyDescent="0.3">
      <c r="A208" s="109"/>
      <c r="B208" s="109"/>
      <c r="C208" s="109"/>
      <c r="D208" s="109"/>
      <c r="E208" s="109"/>
    </row>
    <row r="209" spans="1:5" ht="14.4" x14ac:dyDescent="0.3">
      <c r="A209" s="109"/>
      <c r="B209" s="109"/>
      <c r="C209" s="109"/>
      <c r="D209" s="109"/>
      <c r="E209" s="109"/>
    </row>
    <row r="210" spans="1:5" ht="14.4" x14ac:dyDescent="0.3">
      <c r="A210" s="109"/>
      <c r="B210" s="109"/>
      <c r="C210" s="109"/>
      <c r="D210" s="109"/>
      <c r="E210" s="109"/>
    </row>
    <row r="211" spans="1:5" ht="14.4" x14ac:dyDescent="0.3">
      <c r="A211" s="109"/>
      <c r="B211" s="109"/>
      <c r="C211" s="109"/>
      <c r="D211" s="109"/>
      <c r="E211" s="109"/>
    </row>
    <row r="212" spans="1:5" ht="14.4" x14ac:dyDescent="0.3">
      <c r="A212" s="109"/>
      <c r="B212" s="109"/>
      <c r="C212" s="109"/>
      <c r="D212" s="109"/>
      <c r="E212" s="109"/>
    </row>
    <row r="213" spans="1:5" ht="14.4" x14ac:dyDescent="0.3">
      <c r="A213" s="109"/>
      <c r="B213" s="109"/>
      <c r="C213" s="109"/>
      <c r="D213" s="109"/>
      <c r="E213" s="109"/>
    </row>
    <row r="214" spans="1:5" ht="14.4" x14ac:dyDescent="0.3">
      <c r="A214" s="109"/>
      <c r="B214" s="109"/>
      <c r="C214" s="109"/>
      <c r="D214" s="109"/>
      <c r="E214" s="109"/>
    </row>
    <row r="215" spans="1:5" ht="14.4" x14ac:dyDescent="0.3">
      <c r="A215" s="109"/>
      <c r="B215" s="109"/>
      <c r="C215" s="109"/>
      <c r="D215" s="109"/>
      <c r="E215" s="109"/>
    </row>
    <row r="216" spans="1:5" ht="14.4" x14ac:dyDescent="0.3">
      <c r="A216" s="109"/>
      <c r="B216" s="109"/>
      <c r="C216" s="109"/>
      <c r="D216" s="109"/>
      <c r="E216" s="109"/>
    </row>
    <row r="217" spans="1:5" ht="14.4" x14ac:dyDescent="0.3">
      <c r="A217" s="109"/>
      <c r="B217" s="109"/>
      <c r="C217" s="109"/>
      <c r="D217" s="109"/>
      <c r="E217" s="109"/>
    </row>
    <row r="218" spans="1:5" ht="14.4" x14ac:dyDescent="0.3">
      <c r="A218" s="109"/>
      <c r="B218" s="109"/>
      <c r="C218" s="109"/>
      <c r="D218" s="109"/>
      <c r="E218" s="109"/>
    </row>
    <row r="219" spans="1:5" ht="14.4" x14ac:dyDescent="0.3">
      <c r="A219" s="109"/>
      <c r="B219" s="109"/>
      <c r="C219" s="109"/>
      <c r="D219" s="109"/>
      <c r="E219" s="109"/>
    </row>
    <row r="220" spans="1:5" ht="14.4" x14ac:dyDescent="0.3">
      <c r="A220" s="109"/>
      <c r="B220" s="109"/>
      <c r="C220" s="109"/>
      <c r="D220" s="109"/>
      <c r="E220" s="109"/>
    </row>
    <row r="221" spans="1:5" ht="14.4" x14ac:dyDescent="0.3">
      <c r="A221" s="109"/>
      <c r="B221" s="109"/>
      <c r="C221" s="109"/>
      <c r="D221" s="109"/>
      <c r="E221" s="109"/>
    </row>
    <row r="222" spans="1:5" ht="14.4" x14ac:dyDescent="0.3">
      <c r="A222" s="109"/>
      <c r="B222" s="109"/>
      <c r="C222" s="109"/>
      <c r="D222" s="109"/>
      <c r="E222" s="109"/>
    </row>
    <row r="223" spans="1:5" ht="14.4" x14ac:dyDescent="0.3">
      <c r="A223" s="109"/>
      <c r="B223" s="109"/>
      <c r="C223" s="109"/>
      <c r="D223" s="109"/>
      <c r="E223" s="109"/>
    </row>
    <row r="224" spans="1:5" ht="14.4" x14ac:dyDescent="0.3">
      <c r="A224" s="109"/>
      <c r="B224" s="109"/>
      <c r="C224" s="109"/>
      <c r="D224" s="109"/>
      <c r="E224" s="109"/>
    </row>
    <row r="225" spans="1:5" ht="14.4" x14ac:dyDescent="0.3">
      <c r="A225" s="109"/>
      <c r="B225" s="109"/>
      <c r="C225" s="109"/>
      <c r="D225" s="109"/>
      <c r="E225" s="109"/>
    </row>
    <row r="226" spans="1:5" ht="14.4" x14ac:dyDescent="0.3">
      <c r="A226" s="109"/>
      <c r="B226" s="109"/>
      <c r="C226" s="109"/>
      <c r="D226" s="109"/>
      <c r="E226" s="109"/>
    </row>
    <row r="227" spans="1:5" ht="14.4" x14ac:dyDescent="0.3">
      <c r="A227" s="109"/>
      <c r="B227" s="109"/>
      <c r="C227" s="109"/>
      <c r="D227" s="109"/>
      <c r="E227" s="109"/>
    </row>
    <row r="228" spans="1:5" ht="14.4" x14ac:dyDescent="0.3">
      <c r="A228" s="109"/>
      <c r="B228" s="109"/>
      <c r="C228" s="109"/>
      <c r="D228" s="109"/>
      <c r="E228" s="109"/>
    </row>
    <row r="229" spans="1:5" ht="14.4" x14ac:dyDescent="0.3">
      <c r="A229" s="109"/>
      <c r="B229" s="109"/>
      <c r="C229" s="109"/>
      <c r="D229" s="109"/>
      <c r="E229" s="109"/>
    </row>
    <row r="230" spans="1:5" ht="14.4" x14ac:dyDescent="0.3">
      <c r="A230" s="109"/>
      <c r="B230" s="109"/>
      <c r="C230" s="109"/>
      <c r="D230" s="109"/>
      <c r="E230" s="109"/>
    </row>
    <row r="231" spans="1:5" ht="14.4" x14ac:dyDescent="0.3">
      <c r="A231" s="109"/>
      <c r="B231" s="109"/>
      <c r="C231" s="109"/>
      <c r="D231" s="109"/>
      <c r="E231" s="109"/>
    </row>
    <row r="232" spans="1:5" ht="14.4" x14ac:dyDescent="0.3">
      <c r="A232" s="109"/>
      <c r="B232" s="109"/>
      <c r="C232" s="109"/>
      <c r="D232" s="109"/>
      <c r="E232" s="109"/>
    </row>
    <row r="233" spans="1:5" ht="14.4" x14ac:dyDescent="0.3">
      <c r="A233" s="109"/>
      <c r="B233" s="109"/>
      <c r="C233" s="109"/>
      <c r="D233" s="109"/>
      <c r="E233" s="109"/>
    </row>
    <row r="234" spans="1:5" ht="14.4" x14ac:dyDescent="0.3">
      <c r="A234" s="109"/>
      <c r="B234" s="109"/>
      <c r="C234" s="109"/>
      <c r="D234" s="109"/>
      <c r="E234" s="109"/>
    </row>
    <row r="235" spans="1:5" ht="14.4" x14ac:dyDescent="0.3">
      <c r="A235" s="109"/>
      <c r="B235" s="109"/>
      <c r="C235" s="109"/>
      <c r="D235" s="109"/>
      <c r="E235" s="109"/>
    </row>
    <row r="236" spans="1:5" ht="14.4" x14ac:dyDescent="0.3">
      <c r="A236" s="109"/>
      <c r="B236" s="109"/>
      <c r="C236" s="109"/>
      <c r="D236" s="109"/>
      <c r="E236" s="109"/>
    </row>
    <row r="237" spans="1:5" ht="14.4" x14ac:dyDescent="0.3">
      <c r="A237" s="109"/>
      <c r="B237" s="109"/>
      <c r="C237" s="109"/>
      <c r="D237" s="109"/>
      <c r="E237" s="109"/>
    </row>
    <row r="238" spans="1:5" ht="14.4" x14ac:dyDescent="0.3">
      <c r="A238" s="109"/>
      <c r="B238" s="109"/>
      <c r="C238" s="109"/>
      <c r="D238" s="109"/>
      <c r="E238" s="109"/>
    </row>
    <row r="239" spans="1:5" ht="14.4" x14ac:dyDescent="0.3">
      <c r="A239" s="109"/>
      <c r="B239" s="109"/>
      <c r="C239" s="109"/>
      <c r="D239" s="109"/>
      <c r="E239" s="109"/>
    </row>
    <row r="240" spans="1:5" ht="14.4" x14ac:dyDescent="0.3">
      <c r="A240" s="109"/>
      <c r="B240" s="109"/>
      <c r="C240" s="109"/>
      <c r="D240" s="109"/>
      <c r="E240" s="109"/>
    </row>
    <row r="241" spans="1:5" ht="14.4" x14ac:dyDescent="0.3">
      <c r="A241" s="109"/>
      <c r="B241" s="109"/>
      <c r="C241" s="109"/>
      <c r="D241" s="109"/>
      <c r="E241" s="109"/>
    </row>
    <row r="242" spans="1:5" ht="14.4" x14ac:dyDescent="0.3">
      <c r="A242" s="109"/>
      <c r="B242" s="109"/>
      <c r="C242" s="109"/>
      <c r="D242" s="109"/>
      <c r="E242" s="109"/>
    </row>
    <row r="243" spans="1:5" ht="14.4" x14ac:dyDescent="0.3">
      <c r="A243" s="109"/>
      <c r="B243" s="109"/>
      <c r="C243" s="109"/>
      <c r="D243" s="109"/>
      <c r="E243" s="109"/>
    </row>
    <row r="244" spans="1:5" ht="14.4" x14ac:dyDescent="0.3">
      <c r="A244" s="109"/>
      <c r="B244" s="109"/>
      <c r="C244" s="109"/>
      <c r="D244" s="109"/>
      <c r="E244" s="109"/>
    </row>
    <row r="245" spans="1:5" ht="14.4" x14ac:dyDescent="0.3">
      <c r="A245" s="109"/>
      <c r="B245" s="109"/>
      <c r="C245" s="109"/>
      <c r="D245" s="109"/>
      <c r="E245" s="109"/>
    </row>
    <row r="246" spans="1:5" ht="14.4" x14ac:dyDescent="0.3">
      <c r="A246" s="109"/>
      <c r="B246" s="109"/>
      <c r="C246" s="109"/>
      <c r="D246" s="109"/>
      <c r="E246" s="109"/>
    </row>
    <row r="247" spans="1:5" ht="14.4" x14ac:dyDescent="0.3">
      <c r="A247" s="109"/>
      <c r="B247" s="109"/>
      <c r="C247" s="109"/>
      <c r="D247" s="109"/>
      <c r="E247" s="109"/>
    </row>
    <row r="248" spans="1:5" ht="14.4" x14ac:dyDescent="0.3">
      <c r="A248" s="109"/>
      <c r="B248" s="109"/>
      <c r="C248" s="109"/>
      <c r="D248" s="109"/>
      <c r="E248" s="109"/>
    </row>
    <row r="249" spans="1:5" ht="14.4" x14ac:dyDescent="0.3">
      <c r="A249" s="109"/>
      <c r="B249" s="109"/>
      <c r="C249" s="109"/>
      <c r="D249" s="109"/>
      <c r="E249" s="109"/>
    </row>
    <row r="250" spans="1:5" ht="14.4" x14ac:dyDescent="0.3">
      <c r="A250" s="109"/>
      <c r="B250" s="109"/>
      <c r="C250" s="109"/>
      <c r="D250" s="109"/>
      <c r="E250" s="109"/>
    </row>
    <row r="251" spans="1:5" ht="14.4" x14ac:dyDescent="0.3">
      <c r="A251" s="109"/>
      <c r="B251" s="109"/>
      <c r="C251" s="109"/>
      <c r="D251" s="109"/>
      <c r="E251" s="109"/>
    </row>
    <row r="252" spans="1:5" ht="14.4" x14ac:dyDescent="0.3">
      <c r="A252" s="109"/>
      <c r="B252" s="109"/>
      <c r="C252" s="109"/>
      <c r="D252" s="109"/>
      <c r="E252" s="109"/>
    </row>
    <row r="253" spans="1:5" ht="14.4" x14ac:dyDescent="0.3">
      <c r="A253" s="109"/>
      <c r="B253" s="109"/>
      <c r="C253" s="109"/>
      <c r="D253" s="109"/>
      <c r="E253" s="109"/>
    </row>
    <row r="254" spans="1:5" ht="14.4" x14ac:dyDescent="0.3">
      <c r="A254" s="109"/>
      <c r="B254" s="109"/>
      <c r="C254" s="109"/>
      <c r="D254" s="109"/>
      <c r="E254" s="109"/>
    </row>
    <row r="255" spans="1:5" ht="14.4" x14ac:dyDescent="0.3">
      <c r="A255" s="109"/>
      <c r="B255" s="109"/>
      <c r="C255" s="109"/>
      <c r="D255" s="109"/>
      <c r="E255" s="109"/>
    </row>
    <row r="256" spans="1:5" ht="14.4" x14ac:dyDescent="0.3">
      <c r="A256" s="109"/>
      <c r="B256" s="109"/>
      <c r="C256" s="109"/>
      <c r="D256" s="109"/>
      <c r="E256" s="109"/>
    </row>
    <row r="257" spans="1:5" ht="14.4" x14ac:dyDescent="0.3">
      <c r="A257" s="109"/>
      <c r="B257" s="109"/>
      <c r="C257" s="109"/>
      <c r="D257" s="109"/>
      <c r="E257" s="109"/>
    </row>
    <row r="258" spans="1:5" ht="14.4" x14ac:dyDescent="0.3">
      <c r="A258" s="109"/>
      <c r="B258" s="109"/>
      <c r="C258" s="109"/>
      <c r="D258" s="109"/>
      <c r="E258" s="109"/>
    </row>
    <row r="259" spans="1:5" ht="14.4" x14ac:dyDescent="0.3">
      <c r="A259" s="109"/>
      <c r="B259" s="109"/>
      <c r="C259" s="109"/>
      <c r="D259" s="109"/>
      <c r="E259" s="109"/>
    </row>
    <row r="260" spans="1:5" ht="14.4" x14ac:dyDescent="0.3">
      <c r="A260" s="109"/>
      <c r="B260" s="109"/>
      <c r="C260" s="109"/>
      <c r="D260" s="109"/>
      <c r="E260" s="109"/>
    </row>
    <row r="261" spans="1:5" ht="14.4" x14ac:dyDescent="0.3">
      <c r="A261" s="109"/>
      <c r="B261" s="109"/>
      <c r="C261" s="109"/>
      <c r="D261" s="109"/>
      <c r="E261" s="109"/>
    </row>
    <row r="262" spans="1:5" ht="14.4" x14ac:dyDescent="0.3">
      <c r="A262" s="109"/>
      <c r="B262" s="109"/>
      <c r="C262" s="109"/>
      <c r="D262" s="109"/>
      <c r="E262" s="109"/>
    </row>
    <row r="263" spans="1:5" ht="14.4" x14ac:dyDescent="0.3">
      <c r="A263" s="109"/>
      <c r="B263" s="109"/>
      <c r="C263" s="109"/>
      <c r="D263" s="109"/>
      <c r="E263" s="109"/>
    </row>
    <row r="264" spans="1:5" ht="14.4" x14ac:dyDescent="0.3">
      <c r="A264" s="109"/>
      <c r="B264" s="109"/>
      <c r="C264" s="109"/>
      <c r="D264" s="109"/>
      <c r="E264" s="109"/>
    </row>
    <row r="265" spans="1:5" ht="14.4" x14ac:dyDescent="0.3">
      <c r="A265" s="109"/>
      <c r="B265" s="109"/>
      <c r="C265" s="109"/>
      <c r="D265" s="109"/>
      <c r="E265" s="109"/>
    </row>
    <row r="266" spans="1:5" ht="14.4" x14ac:dyDescent="0.3">
      <c r="A266" s="109"/>
      <c r="B266" s="109"/>
      <c r="C266" s="109"/>
      <c r="D266" s="109"/>
      <c r="E266" s="109"/>
    </row>
    <row r="267" spans="1:5" ht="14.4" x14ac:dyDescent="0.3">
      <c r="A267" s="109"/>
      <c r="B267" s="109"/>
      <c r="C267" s="109"/>
      <c r="D267" s="109"/>
      <c r="E267" s="109"/>
    </row>
    <row r="268" spans="1:5" ht="14.4" x14ac:dyDescent="0.3">
      <c r="A268" s="109"/>
      <c r="B268" s="109"/>
      <c r="C268" s="109"/>
      <c r="D268" s="109"/>
      <c r="E268" s="109"/>
    </row>
    <row r="269" spans="1:5" ht="14.4" x14ac:dyDescent="0.3">
      <c r="A269" s="109"/>
      <c r="B269" s="109"/>
      <c r="C269" s="109"/>
      <c r="D269" s="109"/>
      <c r="E269" s="109"/>
    </row>
    <row r="270" spans="1:5" ht="14.4" x14ac:dyDescent="0.3">
      <c r="A270" s="109"/>
      <c r="B270" s="109"/>
      <c r="C270" s="109"/>
      <c r="D270" s="109"/>
      <c r="E270" s="109"/>
    </row>
    <row r="271" spans="1:5" ht="14.4" x14ac:dyDescent="0.3">
      <c r="A271" s="109"/>
      <c r="B271" s="109"/>
      <c r="C271" s="109"/>
      <c r="D271" s="109"/>
      <c r="E271" s="109"/>
    </row>
    <row r="272" spans="1:5" ht="14.4" x14ac:dyDescent="0.3">
      <c r="A272" s="109"/>
      <c r="B272" s="109"/>
      <c r="C272" s="109"/>
      <c r="D272" s="109"/>
      <c r="E272" s="109"/>
    </row>
    <row r="273" spans="1:5" ht="14.4" x14ac:dyDescent="0.3">
      <c r="A273" s="109"/>
      <c r="B273" s="109"/>
      <c r="C273" s="109"/>
      <c r="D273" s="109"/>
      <c r="E273" s="109"/>
    </row>
    <row r="274" spans="1:5" ht="14.4" x14ac:dyDescent="0.3">
      <c r="A274" s="109"/>
      <c r="B274" s="109"/>
      <c r="C274" s="109"/>
      <c r="D274" s="109"/>
      <c r="E274" s="109"/>
    </row>
    <row r="275" spans="1:5" ht="14.4" x14ac:dyDescent="0.3">
      <c r="A275" s="109"/>
      <c r="B275" s="109"/>
      <c r="C275" s="109"/>
      <c r="D275" s="109"/>
      <c r="E275" s="109"/>
    </row>
    <row r="276" spans="1:5" ht="14.4" x14ac:dyDescent="0.3">
      <c r="A276" s="109"/>
      <c r="B276" s="109"/>
      <c r="C276" s="109"/>
      <c r="D276" s="109"/>
      <c r="E276" s="109"/>
    </row>
    <row r="277" spans="1:5" ht="14.4" x14ac:dyDescent="0.3">
      <c r="A277" s="109"/>
      <c r="B277" s="109"/>
      <c r="C277" s="109"/>
      <c r="D277" s="109"/>
      <c r="E277" s="109"/>
    </row>
    <row r="278" spans="1:5" ht="14.4" x14ac:dyDescent="0.3">
      <c r="A278" s="109"/>
      <c r="B278" s="109"/>
      <c r="C278" s="109"/>
      <c r="D278" s="109"/>
      <c r="E278" s="109"/>
    </row>
    <row r="279" spans="1:5" ht="14.4" x14ac:dyDescent="0.3">
      <c r="A279" s="109"/>
      <c r="B279" s="109"/>
      <c r="C279" s="109"/>
      <c r="D279" s="109"/>
      <c r="E279" s="109"/>
    </row>
    <row r="280" spans="1:5" ht="14.4" x14ac:dyDescent="0.3">
      <c r="A280" s="109"/>
      <c r="B280" s="109"/>
      <c r="C280" s="109"/>
      <c r="D280" s="109"/>
      <c r="E280" s="109"/>
    </row>
    <row r="281" spans="1:5" ht="14.4" x14ac:dyDescent="0.3">
      <c r="A281" s="109"/>
      <c r="B281" s="109"/>
      <c r="C281" s="109"/>
      <c r="D281" s="109"/>
      <c r="E281" s="109"/>
    </row>
    <row r="282" spans="1:5" ht="14.4" x14ac:dyDescent="0.3">
      <c r="A282" s="109"/>
      <c r="B282" s="109"/>
      <c r="C282" s="109"/>
      <c r="D282" s="109"/>
      <c r="E282" s="109"/>
    </row>
    <row r="283" spans="1:5" ht="14.4" x14ac:dyDescent="0.3">
      <c r="A283" s="109"/>
      <c r="B283" s="109"/>
      <c r="C283" s="109"/>
      <c r="D283" s="109"/>
      <c r="E283" s="109"/>
    </row>
    <row r="284" spans="1:5" ht="14.4" x14ac:dyDescent="0.3">
      <c r="A284" s="109"/>
      <c r="B284" s="109"/>
      <c r="C284" s="109"/>
      <c r="D284" s="109"/>
      <c r="E284" s="109"/>
    </row>
    <row r="285" spans="1:5" ht="14.4" x14ac:dyDescent="0.3">
      <c r="A285" s="109"/>
      <c r="B285" s="109"/>
      <c r="C285" s="109"/>
      <c r="D285" s="109"/>
      <c r="E285" s="109"/>
    </row>
    <row r="286" spans="1:5" ht="14.4" x14ac:dyDescent="0.3">
      <c r="A286" s="109"/>
      <c r="B286" s="109"/>
      <c r="C286" s="109"/>
      <c r="D286" s="109"/>
      <c r="E286" s="109"/>
    </row>
    <row r="287" spans="1:5" ht="14.4" x14ac:dyDescent="0.3">
      <c r="A287" s="109"/>
      <c r="B287" s="109"/>
      <c r="C287" s="109"/>
      <c r="D287" s="109"/>
      <c r="E287" s="109"/>
    </row>
    <row r="288" spans="1:5" ht="14.4" x14ac:dyDescent="0.3">
      <c r="A288" s="109"/>
      <c r="B288" s="109"/>
      <c r="C288" s="109"/>
      <c r="D288" s="109"/>
      <c r="E288" s="109"/>
    </row>
    <row r="289" spans="1:5" ht="14.4" x14ac:dyDescent="0.3">
      <c r="A289" s="109"/>
      <c r="B289" s="109"/>
      <c r="C289" s="109"/>
      <c r="D289" s="109"/>
      <c r="E289" s="109"/>
    </row>
    <row r="290" spans="1:5" ht="14.4" x14ac:dyDescent="0.3">
      <c r="A290" s="109"/>
      <c r="B290" s="109"/>
      <c r="C290" s="109"/>
      <c r="D290" s="109"/>
      <c r="E290" s="109"/>
    </row>
    <row r="291" spans="1:5" ht="14.4" x14ac:dyDescent="0.3">
      <c r="A291" s="109"/>
      <c r="B291" s="109"/>
      <c r="C291" s="109"/>
      <c r="D291" s="109"/>
      <c r="E291" s="109"/>
    </row>
    <row r="292" spans="1:5" ht="14.4" x14ac:dyDescent="0.3">
      <c r="A292" s="109"/>
      <c r="B292" s="109"/>
      <c r="C292" s="109"/>
      <c r="D292" s="109"/>
      <c r="E292" s="109"/>
    </row>
    <row r="293" spans="1:5" ht="14.4" x14ac:dyDescent="0.3">
      <c r="A293" s="109"/>
      <c r="B293" s="109"/>
      <c r="C293" s="109"/>
      <c r="D293" s="109"/>
      <c r="E293" s="109"/>
    </row>
    <row r="294" spans="1:5" ht="14.4" x14ac:dyDescent="0.3">
      <c r="A294" s="109"/>
      <c r="B294" s="109"/>
      <c r="C294" s="109"/>
      <c r="D294" s="109"/>
      <c r="E294" s="109"/>
    </row>
    <row r="295" spans="1:5" ht="14.4" x14ac:dyDescent="0.3">
      <c r="A295" s="109"/>
      <c r="B295" s="109"/>
      <c r="C295" s="109"/>
      <c r="D295" s="109"/>
      <c r="E295" s="109"/>
    </row>
    <row r="296" spans="1:5" ht="14.4" x14ac:dyDescent="0.3">
      <c r="A296" s="109"/>
      <c r="B296" s="109"/>
      <c r="C296" s="109"/>
      <c r="D296" s="109"/>
      <c r="E296" s="109"/>
    </row>
    <row r="297" spans="1:5" ht="14.4" x14ac:dyDescent="0.3">
      <c r="A297" s="109"/>
      <c r="B297" s="109"/>
      <c r="C297" s="109"/>
      <c r="D297" s="109"/>
      <c r="E297" s="109"/>
    </row>
    <row r="298" spans="1:5" ht="14.4" x14ac:dyDescent="0.3">
      <c r="A298" s="109"/>
      <c r="B298" s="109"/>
      <c r="C298" s="109"/>
      <c r="D298" s="109"/>
      <c r="E298" s="109"/>
    </row>
  </sheetData>
  <sheetProtection algorithmName="SHA-512" hashValue="vgIJpPhBeQ5gSMfxvjjAdRkpHNI//uCi1EDvxMcqiVNvsLdovAEutwSYHL/9Ax8c303dUz8CQENTmzpmRzVAuA==" saltValue="/6ArQY6OR6te/Ed8vhdmOw==" spinCount="100000" sheet="1" selectLockedCells="1"/>
  <mergeCells count="13">
    <mergeCell ref="A30:E30"/>
    <mergeCell ref="A1:E1"/>
    <mergeCell ref="A4:E4"/>
    <mergeCell ref="A7:A13"/>
    <mergeCell ref="B8:B13"/>
    <mergeCell ref="C8:C13"/>
    <mergeCell ref="D8:D13"/>
    <mergeCell ref="E8:E13"/>
    <mergeCell ref="A5:E5"/>
    <mergeCell ref="A2:B2"/>
    <mergeCell ref="A3:B3"/>
    <mergeCell ref="C2:E2"/>
    <mergeCell ref="C3:E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D12" sqref="D12"/>
    </sheetView>
  </sheetViews>
  <sheetFormatPr baseColWidth="10" defaultColWidth="12" defaultRowHeight="15.6" x14ac:dyDescent="0.3"/>
  <cols>
    <col min="1" max="1" width="17.44140625" style="17" customWidth="1"/>
    <col min="2" max="2" width="2.6640625" style="17" customWidth="1"/>
    <col min="3" max="3" width="16.44140625" style="17" customWidth="1"/>
    <col min="4" max="4" width="44" style="17" customWidth="1"/>
    <col min="5" max="5" width="12.6640625" style="17" customWidth="1"/>
    <col min="6" max="6" width="2.33203125" style="17" customWidth="1"/>
    <col min="7" max="7" width="14.33203125" style="17" customWidth="1"/>
    <col min="8" max="9" width="3.6640625" style="17" customWidth="1"/>
    <col min="10" max="10" width="4" style="17" customWidth="1"/>
    <col min="11" max="249" width="12" style="17"/>
    <col min="250" max="250" width="5.6640625" style="17" customWidth="1"/>
    <col min="251" max="251" width="2.6640625" style="17" customWidth="1"/>
    <col min="252" max="252" width="17.44140625" style="17" customWidth="1"/>
    <col min="253" max="253" width="2.6640625" style="17" customWidth="1"/>
    <col min="254" max="254" width="16.44140625" style="17" customWidth="1"/>
    <col min="255" max="255" width="1.6640625" style="17" customWidth="1"/>
    <col min="256" max="256" width="0" style="17" hidden="1" customWidth="1"/>
    <col min="257" max="257" width="14.6640625" style="17" customWidth="1"/>
    <col min="258" max="258" width="2.6640625" style="17" customWidth="1"/>
    <col min="259" max="259" width="35.5546875" style="17" customWidth="1"/>
    <col min="260" max="260" width="1.5546875" style="17" customWidth="1"/>
    <col min="261" max="261" width="12.6640625" style="17" customWidth="1"/>
    <col min="262" max="262" width="2.33203125" style="17" customWidth="1"/>
    <col min="263" max="263" width="14.33203125" style="17" customWidth="1"/>
    <col min="264" max="265" width="3.6640625" style="17" customWidth="1"/>
    <col min="266" max="266" width="4" style="17" customWidth="1"/>
    <col min="267" max="505" width="12" style="17"/>
    <col min="506" max="506" width="5.6640625" style="17" customWidth="1"/>
    <col min="507" max="507" width="2.6640625" style="17" customWidth="1"/>
    <col min="508" max="508" width="17.44140625" style="17" customWidth="1"/>
    <col min="509" max="509" width="2.6640625" style="17" customWidth="1"/>
    <col min="510" max="510" width="16.44140625" style="17" customWidth="1"/>
    <col min="511" max="511" width="1.6640625" style="17" customWidth="1"/>
    <col min="512" max="512" width="0" style="17" hidden="1" customWidth="1"/>
    <col min="513" max="513" width="14.6640625" style="17" customWidth="1"/>
    <col min="514" max="514" width="2.6640625" style="17" customWidth="1"/>
    <col min="515" max="515" width="35.5546875" style="17" customWidth="1"/>
    <col min="516" max="516" width="1.5546875" style="17" customWidth="1"/>
    <col min="517" max="517" width="12.6640625" style="17" customWidth="1"/>
    <col min="518" max="518" width="2.33203125" style="17" customWidth="1"/>
    <col min="519" max="519" width="14.33203125" style="17" customWidth="1"/>
    <col min="520" max="521" width="3.6640625" style="17" customWidth="1"/>
    <col min="522" max="522" width="4" style="17" customWidth="1"/>
    <col min="523" max="761" width="12" style="17"/>
    <col min="762" max="762" width="5.6640625" style="17" customWidth="1"/>
    <col min="763" max="763" width="2.6640625" style="17" customWidth="1"/>
    <col min="764" max="764" width="17.44140625" style="17" customWidth="1"/>
    <col min="765" max="765" width="2.6640625" style="17" customWidth="1"/>
    <col min="766" max="766" width="16.44140625" style="17" customWidth="1"/>
    <col min="767" max="767" width="1.6640625" style="17" customWidth="1"/>
    <col min="768" max="768" width="0" style="17" hidden="1" customWidth="1"/>
    <col min="769" max="769" width="14.6640625" style="17" customWidth="1"/>
    <col min="770" max="770" width="2.6640625" style="17" customWidth="1"/>
    <col min="771" max="771" width="35.5546875" style="17" customWidth="1"/>
    <col min="772" max="772" width="1.5546875" style="17" customWidth="1"/>
    <col min="773" max="773" width="12.6640625" style="17" customWidth="1"/>
    <col min="774" max="774" width="2.33203125" style="17" customWidth="1"/>
    <col min="775" max="775" width="14.33203125" style="17" customWidth="1"/>
    <col min="776" max="777" width="3.6640625" style="17" customWidth="1"/>
    <col min="778" max="778" width="4" style="17" customWidth="1"/>
    <col min="779" max="1017" width="12" style="17"/>
    <col min="1018" max="1018" width="5.6640625" style="17" customWidth="1"/>
    <col min="1019" max="1019" width="2.6640625" style="17" customWidth="1"/>
    <col min="1020" max="1020" width="17.44140625" style="17" customWidth="1"/>
    <col min="1021" max="1021" width="2.6640625" style="17" customWidth="1"/>
    <col min="1022" max="1022" width="16.44140625" style="17" customWidth="1"/>
    <col min="1023" max="1023" width="1.6640625" style="17" customWidth="1"/>
    <col min="1024" max="1024" width="0" style="17" hidden="1" customWidth="1"/>
    <col min="1025" max="1025" width="14.6640625" style="17" customWidth="1"/>
    <col min="1026" max="1026" width="2.6640625" style="17" customWidth="1"/>
    <col min="1027" max="1027" width="35.5546875" style="17" customWidth="1"/>
    <col min="1028" max="1028" width="1.5546875" style="17" customWidth="1"/>
    <col min="1029" max="1029" width="12.6640625" style="17" customWidth="1"/>
    <col min="1030" max="1030" width="2.33203125" style="17" customWidth="1"/>
    <col min="1031" max="1031" width="14.33203125" style="17" customWidth="1"/>
    <col min="1032" max="1033" width="3.6640625" style="17" customWidth="1"/>
    <col min="1034" max="1034" width="4" style="17" customWidth="1"/>
    <col min="1035" max="1273" width="12" style="17"/>
    <col min="1274" max="1274" width="5.6640625" style="17" customWidth="1"/>
    <col min="1275" max="1275" width="2.6640625" style="17" customWidth="1"/>
    <col min="1276" max="1276" width="17.44140625" style="17" customWidth="1"/>
    <col min="1277" max="1277" width="2.6640625" style="17" customWidth="1"/>
    <col min="1278" max="1278" width="16.44140625" style="17" customWidth="1"/>
    <col min="1279" max="1279" width="1.6640625" style="17" customWidth="1"/>
    <col min="1280" max="1280" width="0" style="17" hidden="1" customWidth="1"/>
    <col min="1281" max="1281" width="14.6640625" style="17" customWidth="1"/>
    <col min="1282" max="1282" width="2.6640625" style="17" customWidth="1"/>
    <col min="1283" max="1283" width="35.5546875" style="17" customWidth="1"/>
    <col min="1284" max="1284" width="1.5546875" style="17" customWidth="1"/>
    <col min="1285" max="1285" width="12.6640625" style="17" customWidth="1"/>
    <col min="1286" max="1286" width="2.33203125" style="17" customWidth="1"/>
    <col min="1287" max="1287" width="14.33203125" style="17" customWidth="1"/>
    <col min="1288" max="1289" width="3.6640625" style="17" customWidth="1"/>
    <col min="1290" max="1290" width="4" style="17" customWidth="1"/>
    <col min="1291" max="1529" width="12" style="17"/>
    <col min="1530" max="1530" width="5.6640625" style="17" customWidth="1"/>
    <col min="1531" max="1531" width="2.6640625" style="17" customWidth="1"/>
    <col min="1532" max="1532" width="17.44140625" style="17" customWidth="1"/>
    <col min="1533" max="1533" width="2.6640625" style="17" customWidth="1"/>
    <col min="1534" max="1534" width="16.44140625" style="17" customWidth="1"/>
    <col min="1535" max="1535" width="1.6640625" style="17" customWidth="1"/>
    <col min="1536" max="1536" width="0" style="17" hidden="1" customWidth="1"/>
    <col min="1537" max="1537" width="14.6640625" style="17" customWidth="1"/>
    <col min="1538" max="1538" width="2.6640625" style="17" customWidth="1"/>
    <col min="1539" max="1539" width="35.5546875" style="17" customWidth="1"/>
    <col min="1540" max="1540" width="1.5546875" style="17" customWidth="1"/>
    <col min="1541" max="1541" width="12.6640625" style="17" customWidth="1"/>
    <col min="1542" max="1542" width="2.33203125" style="17" customWidth="1"/>
    <col min="1543" max="1543" width="14.33203125" style="17" customWidth="1"/>
    <col min="1544" max="1545" width="3.6640625" style="17" customWidth="1"/>
    <col min="1546" max="1546" width="4" style="17" customWidth="1"/>
    <col min="1547" max="1785" width="12" style="17"/>
    <col min="1786" max="1786" width="5.6640625" style="17" customWidth="1"/>
    <col min="1787" max="1787" width="2.6640625" style="17" customWidth="1"/>
    <col min="1788" max="1788" width="17.44140625" style="17" customWidth="1"/>
    <col min="1789" max="1789" width="2.6640625" style="17" customWidth="1"/>
    <col min="1790" max="1790" width="16.44140625" style="17" customWidth="1"/>
    <col min="1791" max="1791" width="1.6640625" style="17" customWidth="1"/>
    <col min="1792" max="1792" width="0" style="17" hidden="1" customWidth="1"/>
    <col min="1793" max="1793" width="14.6640625" style="17" customWidth="1"/>
    <col min="1794" max="1794" width="2.6640625" style="17" customWidth="1"/>
    <col min="1795" max="1795" width="35.5546875" style="17" customWidth="1"/>
    <col min="1796" max="1796" width="1.5546875" style="17" customWidth="1"/>
    <col min="1797" max="1797" width="12.6640625" style="17" customWidth="1"/>
    <col min="1798" max="1798" width="2.33203125" style="17" customWidth="1"/>
    <col min="1799" max="1799" width="14.33203125" style="17" customWidth="1"/>
    <col min="1800" max="1801" width="3.6640625" style="17" customWidth="1"/>
    <col min="1802" max="1802" width="4" style="17" customWidth="1"/>
    <col min="1803" max="2041" width="12" style="17"/>
    <col min="2042" max="2042" width="5.6640625" style="17" customWidth="1"/>
    <col min="2043" max="2043" width="2.6640625" style="17" customWidth="1"/>
    <col min="2044" max="2044" width="17.44140625" style="17" customWidth="1"/>
    <col min="2045" max="2045" width="2.6640625" style="17" customWidth="1"/>
    <col min="2046" max="2046" width="16.44140625" style="17" customWidth="1"/>
    <col min="2047" max="2047" width="1.6640625" style="17" customWidth="1"/>
    <col min="2048" max="2048" width="0" style="17" hidden="1" customWidth="1"/>
    <col min="2049" max="2049" width="14.6640625" style="17" customWidth="1"/>
    <col min="2050" max="2050" width="2.6640625" style="17" customWidth="1"/>
    <col min="2051" max="2051" width="35.5546875" style="17" customWidth="1"/>
    <col min="2052" max="2052" width="1.5546875" style="17" customWidth="1"/>
    <col min="2053" max="2053" width="12.6640625" style="17" customWidth="1"/>
    <col min="2054" max="2054" width="2.33203125" style="17" customWidth="1"/>
    <col min="2055" max="2055" width="14.33203125" style="17" customWidth="1"/>
    <col min="2056" max="2057" width="3.6640625" style="17" customWidth="1"/>
    <col min="2058" max="2058" width="4" style="17" customWidth="1"/>
    <col min="2059" max="2297" width="12" style="17"/>
    <col min="2298" max="2298" width="5.6640625" style="17" customWidth="1"/>
    <col min="2299" max="2299" width="2.6640625" style="17" customWidth="1"/>
    <col min="2300" max="2300" width="17.44140625" style="17" customWidth="1"/>
    <col min="2301" max="2301" width="2.6640625" style="17" customWidth="1"/>
    <col min="2302" max="2302" width="16.44140625" style="17" customWidth="1"/>
    <col min="2303" max="2303" width="1.6640625" style="17" customWidth="1"/>
    <col min="2304" max="2304" width="0" style="17" hidden="1" customWidth="1"/>
    <col min="2305" max="2305" width="14.6640625" style="17" customWidth="1"/>
    <col min="2306" max="2306" width="2.6640625" style="17" customWidth="1"/>
    <col min="2307" max="2307" width="35.5546875" style="17" customWidth="1"/>
    <col min="2308" max="2308" width="1.5546875" style="17" customWidth="1"/>
    <col min="2309" max="2309" width="12.6640625" style="17" customWidth="1"/>
    <col min="2310" max="2310" width="2.33203125" style="17" customWidth="1"/>
    <col min="2311" max="2311" width="14.33203125" style="17" customWidth="1"/>
    <col min="2312" max="2313" width="3.6640625" style="17" customWidth="1"/>
    <col min="2314" max="2314" width="4" style="17" customWidth="1"/>
    <col min="2315" max="2553" width="12" style="17"/>
    <col min="2554" max="2554" width="5.6640625" style="17" customWidth="1"/>
    <col min="2555" max="2555" width="2.6640625" style="17" customWidth="1"/>
    <col min="2556" max="2556" width="17.44140625" style="17" customWidth="1"/>
    <col min="2557" max="2557" width="2.6640625" style="17" customWidth="1"/>
    <col min="2558" max="2558" width="16.44140625" style="17" customWidth="1"/>
    <col min="2559" max="2559" width="1.6640625" style="17" customWidth="1"/>
    <col min="2560" max="2560" width="0" style="17" hidden="1" customWidth="1"/>
    <col min="2561" max="2561" width="14.6640625" style="17" customWidth="1"/>
    <col min="2562" max="2562" width="2.6640625" style="17" customWidth="1"/>
    <col min="2563" max="2563" width="35.5546875" style="17" customWidth="1"/>
    <col min="2564" max="2564" width="1.5546875" style="17" customWidth="1"/>
    <col min="2565" max="2565" width="12.6640625" style="17" customWidth="1"/>
    <col min="2566" max="2566" width="2.33203125" style="17" customWidth="1"/>
    <col min="2567" max="2567" width="14.33203125" style="17" customWidth="1"/>
    <col min="2568" max="2569" width="3.6640625" style="17" customWidth="1"/>
    <col min="2570" max="2570" width="4" style="17" customWidth="1"/>
    <col min="2571" max="2809" width="12" style="17"/>
    <col min="2810" max="2810" width="5.6640625" style="17" customWidth="1"/>
    <col min="2811" max="2811" width="2.6640625" style="17" customWidth="1"/>
    <col min="2812" max="2812" width="17.44140625" style="17" customWidth="1"/>
    <col min="2813" max="2813" width="2.6640625" style="17" customWidth="1"/>
    <col min="2814" max="2814" width="16.44140625" style="17" customWidth="1"/>
    <col min="2815" max="2815" width="1.6640625" style="17" customWidth="1"/>
    <col min="2816" max="2816" width="0" style="17" hidden="1" customWidth="1"/>
    <col min="2817" max="2817" width="14.6640625" style="17" customWidth="1"/>
    <col min="2818" max="2818" width="2.6640625" style="17" customWidth="1"/>
    <col min="2819" max="2819" width="35.5546875" style="17" customWidth="1"/>
    <col min="2820" max="2820" width="1.5546875" style="17" customWidth="1"/>
    <col min="2821" max="2821" width="12.6640625" style="17" customWidth="1"/>
    <col min="2822" max="2822" width="2.33203125" style="17" customWidth="1"/>
    <col min="2823" max="2823" width="14.33203125" style="17" customWidth="1"/>
    <col min="2824" max="2825" width="3.6640625" style="17" customWidth="1"/>
    <col min="2826" max="2826" width="4" style="17" customWidth="1"/>
    <col min="2827" max="3065" width="12" style="17"/>
    <col min="3066" max="3066" width="5.6640625" style="17" customWidth="1"/>
    <col min="3067" max="3067" width="2.6640625" style="17" customWidth="1"/>
    <col min="3068" max="3068" width="17.44140625" style="17" customWidth="1"/>
    <col min="3069" max="3069" width="2.6640625" style="17" customWidth="1"/>
    <col min="3070" max="3070" width="16.44140625" style="17" customWidth="1"/>
    <col min="3071" max="3071" width="1.6640625" style="17" customWidth="1"/>
    <col min="3072" max="3072" width="0" style="17" hidden="1" customWidth="1"/>
    <col min="3073" max="3073" width="14.6640625" style="17" customWidth="1"/>
    <col min="3074" max="3074" width="2.6640625" style="17" customWidth="1"/>
    <col min="3075" max="3075" width="35.5546875" style="17" customWidth="1"/>
    <col min="3076" max="3076" width="1.5546875" style="17" customWidth="1"/>
    <col min="3077" max="3077" width="12.6640625" style="17" customWidth="1"/>
    <col min="3078" max="3078" width="2.33203125" style="17" customWidth="1"/>
    <col min="3079" max="3079" width="14.33203125" style="17" customWidth="1"/>
    <col min="3080" max="3081" width="3.6640625" style="17" customWidth="1"/>
    <col min="3082" max="3082" width="4" style="17" customWidth="1"/>
    <col min="3083" max="3321" width="12" style="17"/>
    <col min="3322" max="3322" width="5.6640625" style="17" customWidth="1"/>
    <col min="3323" max="3323" width="2.6640625" style="17" customWidth="1"/>
    <col min="3324" max="3324" width="17.44140625" style="17" customWidth="1"/>
    <col min="3325" max="3325" width="2.6640625" style="17" customWidth="1"/>
    <col min="3326" max="3326" width="16.44140625" style="17" customWidth="1"/>
    <col min="3327" max="3327" width="1.6640625" style="17" customWidth="1"/>
    <col min="3328" max="3328" width="0" style="17" hidden="1" customWidth="1"/>
    <col min="3329" max="3329" width="14.6640625" style="17" customWidth="1"/>
    <col min="3330" max="3330" width="2.6640625" style="17" customWidth="1"/>
    <col min="3331" max="3331" width="35.5546875" style="17" customWidth="1"/>
    <col min="3332" max="3332" width="1.5546875" style="17" customWidth="1"/>
    <col min="3333" max="3333" width="12.6640625" style="17" customWidth="1"/>
    <col min="3334" max="3334" width="2.33203125" style="17" customWidth="1"/>
    <col min="3335" max="3335" width="14.33203125" style="17" customWidth="1"/>
    <col min="3336" max="3337" width="3.6640625" style="17" customWidth="1"/>
    <col min="3338" max="3338" width="4" style="17" customWidth="1"/>
    <col min="3339" max="3577" width="12" style="17"/>
    <col min="3578" max="3578" width="5.6640625" style="17" customWidth="1"/>
    <col min="3579" max="3579" width="2.6640625" style="17" customWidth="1"/>
    <col min="3580" max="3580" width="17.44140625" style="17" customWidth="1"/>
    <col min="3581" max="3581" width="2.6640625" style="17" customWidth="1"/>
    <col min="3582" max="3582" width="16.44140625" style="17" customWidth="1"/>
    <col min="3583" max="3583" width="1.6640625" style="17" customWidth="1"/>
    <col min="3584" max="3584" width="0" style="17" hidden="1" customWidth="1"/>
    <col min="3585" max="3585" width="14.6640625" style="17" customWidth="1"/>
    <col min="3586" max="3586" width="2.6640625" style="17" customWidth="1"/>
    <col min="3587" max="3587" width="35.5546875" style="17" customWidth="1"/>
    <col min="3588" max="3588" width="1.5546875" style="17" customWidth="1"/>
    <col min="3589" max="3589" width="12.6640625" style="17" customWidth="1"/>
    <col min="3590" max="3590" width="2.33203125" style="17" customWidth="1"/>
    <col min="3591" max="3591" width="14.33203125" style="17" customWidth="1"/>
    <col min="3592" max="3593" width="3.6640625" style="17" customWidth="1"/>
    <col min="3594" max="3594" width="4" style="17" customWidth="1"/>
    <col min="3595" max="3833" width="12" style="17"/>
    <col min="3834" max="3834" width="5.6640625" style="17" customWidth="1"/>
    <col min="3835" max="3835" width="2.6640625" style="17" customWidth="1"/>
    <col min="3836" max="3836" width="17.44140625" style="17" customWidth="1"/>
    <col min="3837" max="3837" width="2.6640625" style="17" customWidth="1"/>
    <col min="3838" max="3838" width="16.44140625" style="17" customWidth="1"/>
    <col min="3839" max="3839" width="1.6640625" style="17" customWidth="1"/>
    <col min="3840" max="3840" width="0" style="17" hidden="1" customWidth="1"/>
    <col min="3841" max="3841" width="14.6640625" style="17" customWidth="1"/>
    <col min="3842" max="3842" width="2.6640625" style="17" customWidth="1"/>
    <col min="3843" max="3843" width="35.5546875" style="17" customWidth="1"/>
    <col min="3844" max="3844" width="1.5546875" style="17" customWidth="1"/>
    <col min="3845" max="3845" width="12.6640625" style="17" customWidth="1"/>
    <col min="3846" max="3846" width="2.33203125" style="17" customWidth="1"/>
    <col min="3847" max="3847" width="14.33203125" style="17" customWidth="1"/>
    <col min="3848" max="3849" width="3.6640625" style="17" customWidth="1"/>
    <col min="3850" max="3850" width="4" style="17" customWidth="1"/>
    <col min="3851" max="4089" width="12" style="17"/>
    <col min="4090" max="4090" width="5.6640625" style="17" customWidth="1"/>
    <col min="4091" max="4091" width="2.6640625" style="17" customWidth="1"/>
    <col min="4092" max="4092" width="17.44140625" style="17" customWidth="1"/>
    <col min="4093" max="4093" width="2.6640625" style="17" customWidth="1"/>
    <col min="4094" max="4094" width="16.44140625" style="17" customWidth="1"/>
    <col min="4095" max="4095" width="1.6640625" style="17" customWidth="1"/>
    <col min="4096" max="4096" width="0" style="17" hidden="1" customWidth="1"/>
    <col min="4097" max="4097" width="14.6640625" style="17" customWidth="1"/>
    <col min="4098" max="4098" width="2.6640625" style="17" customWidth="1"/>
    <col min="4099" max="4099" width="35.5546875" style="17" customWidth="1"/>
    <col min="4100" max="4100" width="1.5546875" style="17" customWidth="1"/>
    <col min="4101" max="4101" width="12.6640625" style="17" customWidth="1"/>
    <col min="4102" max="4102" width="2.33203125" style="17" customWidth="1"/>
    <col min="4103" max="4103" width="14.33203125" style="17" customWidth="1"/>
    <col min="4104" max="4105" width="3.6640625" style="17" customWidth="1"/>
    <col min="4106" max="4106" width="4" style="17" customWidth="1"/>
    <col min="4107" max="4345" width="12" style="17"/>
    <col min="4346" max="4346" width="5.6640625" style="17" customWidth="1"/>
    <col min="4347" max="4347" width="2.6640625" style="17" customWidth="1"/>
    <col min="4348" max="4348" width="17.44140625" style="17" customWidth="1"/>
    <col min="4349" max="4349" width="2.6640625" style="17" customWidth="1"/>
    <col min="4350" max="4350" width="16.44140625" style="17" customWidth="1"/>
    <col min="4351" max="4351" width="1.6640625" style="17" customWidth="1"/>
    <col min="4352" max="4352" width="0" style="17" hidden="1" customWidth="1"/>
    <col min="4353" max="4353" width="14.6640625" style="17" customWidth="1"/>
    <col min="4354" max="4354" width="2.6640625" style="17" customWidth="1"/>
    <col min="4355" max="4355" width="35.5546875" style="17" customWidth="1"/>
    <col min="4356" max="4356" width="1.5546875" style="17" customWidth="1"/>
    <col min="4357" max="4357" width="12.6640625" style="17" customWidth="1"/>
    <col min="4358" max="4358" width="2.33203125" style="17" customWidth="1"/>
    <col min="4359" max="4359" width="14.33203125" style="17" customWidth="1"/>
    <col min="4360" max="4361" width="3.6640625" style="17" customWidth="1"/>
    <col min="4362" max="4362" width="4" style="17" customWidth="1"/>
    <col min="4363" max="4601" width="12" style="17"/>
    <col min="4602" max="4602" width="5.6640625" style="17" customWidth="1"/>
    <col min="4603" max="4603" width="2.6640625" style="17" customWidth="1"/>
    <col min="4604" max="4604" width="17.44140625" style="17" customWidth="1"/>
    <col min="4605" max="4605" width="2.6640625" style="17" customWidth="1"/>
    <col min="4606" max="4606" width="16.44140625" style="17" customWidth="1"/>
    <col min="4607" max="4607" width="1.6640625" style="17" customWidth="1"/>
    <col min="4608" max="4608" width="0" style="17" hidden="1" customWidth="1"/>
    <col min="4609" max="4609" width="14.6640625" style="17" customWidth="1"/>
    <col min="4610" max="4610" width="2.6640625" style="17" customWidth="1"/>
    <col min="4611" max="4611" width="35.5546875" style="17" customWidth="1"/>
    <col min="4612" max="4612" width="1.5546875" style="17" customWidth="1"/>
    <col min="4613" max="4613" width="12.6640625" style="17" customWidth="1"/>
    <col min="4614" max="4614" width="2.33203125" style="17" customWidth="1"/>
    <col min="4615" max="4615" width="14.33203125" style="17" customWidth="1"/>
    <col min="4616" max="4617" width="3.6640625" style="17" customWidth="1"/>
    <col min="4618" max="4618" width="4" style="17" customWidth="1"/>
    <col min="4619" max="4857" width="12" style="17"/>
    <col min="4858" max="4858" width="5.6640625" style="17" customWidth="1"/>
    <col min="4859" max="4859" width="2.6640625" style="17" customWidth="1"/>
    <col min="4860" max="4860" width="17.44140625" style="17" customWidth="1"/>
    <col min="4861" max="4861" width="2.6640625" style="17" customWidth="1"/>
    <col min="4862" max="4862" width="16.44140625" style="17" customWidth="1"/>
    <col min="4863" max="4863" width="1.6640625" style="17" customWidth="1"/>
    <col min="4864" max="4864" width="0" style="17" hidden="1" customWidth="1"/>
    <col min="4865" max="4865" width="14.6640625" style="17" customWidth="1"/>
    <col min="4866" max="4866" width="2.6640625" style="17" customWidth="1"/>
    <col min="4867" max="4867" width="35.5546875" style="17" customWidth="1"/>
    <col min="4868" max="4868" width="1.5546875" style="17" customWidth="1"/>
    <col min="4869" max="4869" width="12.6640625" style="17" customWidth="1"/>
    <col min="4870" max="4870" width="2.33203125" style="17" customWidth="1"/>
    <col min="4871" max="4871" width="14.33203125" style="17" customWidth="1"/>
    <col min="4872" max="4873" width="3.6640625" style="17" customWidth="1"/>
    <col min="4874" max="4874" width="4" style="17" customWidth="1"/>
    <col min="4875" max="5113" width="12" style="17"/>
    <col min="5114" max="5114" width="5.6640625" style="17" customWidth="1"/>
    <col min="5115" max="5115" width="2.6640625" style="17" customWidth="1"/>
    <col min="5116" max="5116" width="17.44140625" style="17" customWidth="1"/>
    <col min="5117" max="5117" width="2.6640625" style="17" customWidth="1"/>
    <col min="5118" max="5118" width="16.44140625" style="17" customWidth="1"/>
    <col min="5119" max="5119" width="1.6640625" style="17" customWidth="1"/>
    <col min="5120" max="5120" width="0" style="17" hidden="1" customWidth="1"/>
    <col min="5121" max="5121" width="14.6640625" style="17" customWidth="1"/>
    <col min="5122" max="5122" width="2.6640625" style="17" customWidth="1"/>
    <col min="5123" max="5123" width="35.5546875" style="17" customWidth="1"/>
    <col min="5124" max="5124" width="1.5546875" style="17" customWidth="1"/>
    <col min="5125" max="5125" width="12.6640625" style="17" customWidth="1"/>
    <col min="5126" max="5126" width="2.33203125" style="17" customWidth="1"/>
    <col min="5127" max="5127" width="14.33203125" style="17" customWidth="1"/>
    <col min="5128" max="5129" width="3.6640625" style="17" customWidth="1"/>
    <col min="5130" max="5130" width="4" style="17" customWidth="1"/>
    <col min="5131" max="5369" width="12" style="17"/>
    <col min="5370" max="5370" width="5.6640625" style="17" customWidth="1"/>
    <col min="5371" max="5371" width="2.6640625" style="17" customWidth="1"/>
    <col min="5372" max="5372" width="17.44140625" style="17" customWidth="1"/>
    <col min="5373" max="5373" width="2.6640625" style="17" customWidth="1"/>
    <col min="5374" max="5374" width="16.44140625" style="17" customWidth="1"/>
    <col min="5375" max="5375" width="1.6640625" style="17" customWidth="1"/>
    <col min="5376" max="5376" width="0" style="17" hidden="1" customWidth="1"/>
    <col min="5377" max="5377" width="14.6640625" style="17" customWidth="1"/>
    <col min="5378" max="5378" width="2.6640625" style="17" customWidth="1"/>
    <col min="5379" max="5379" width="35.5546875" style="17" customWidth="1"/>
    <col min="5380" max="5380" width="1.5546875" style="17" customWidth="1"/>
    <col min="5381" max="5381" width="12.6640625" style="17" customWidth="1"/>
    <col min="5382" max="5382" width="2.33203125" style="17" customWidth="1"/>
    <col min="5383" max="5383" width="14.33203125" style="17" customWidth="1"/>
    <col min="5384" max="5385" width="3.6640625" style="17" customWidth="1"/>
    <col min="5386" max="5386" width="4" style="17" customWidth="1"/>
    <col min="5387" max="5625" width="12" style="17"/>
    <col min="5626" max="5626" width="5.6640625" style="17" customWidth="1"/>
    <col min="5627" max="5627" width="2.6640625" style="17" customWidth="1"/>
    <col min="5628" max="5628" width="17.44140625" style="17" customWidth="1"/>
    <col min="5629" max="5629" width="2.6640625" style="17" customWidth="1"/>
    <col min="5630" max="5630" width="16.44140625" style="17" customWidth="1"/>
    <col min="5631" max="5631" width="1.6640625" style="17" customWidth="1"/>
    <col min="5632" max="5632" width="0" style="17" hidden="1" customWidth="1"/>
    <col min="5633" max="5633" width="14.6640625" style="17" customWidth="1"/>
    <col min="5634" max="5634" width="2.6640625" style="17" customWidth="1"/>
    <col min="5635" max="5635" width="35.5546875" style="17" customWidth="1"/>
    <col min="5636" max="5636" width="1.5546875" style="17" customWidth="1"/>
    <col min="5637" max="5637" width="12.6640625" style="17" customWidth="1"/>
    <col min="5638" max="5638" width="2.33203125" style="17" customWidth="1"/>
    <col min="5639" max="5639" width="14.33203125" style="17" customWidth="1"/>
    <col min="5640" max="5641" width="3.6640625" style="17" customWidth="1"/>
    <col min="5642" max="5642" width="4" style="17" customWidth="1"/>
    <col min="5643" max="5881" width="12" style="17"/>
    <col min="5882" max="5882" width="5.6640625" style="17" customWidth="1"/>
    <col min="5883" max="5883" width="2.6640625" style="17" customWidth="1"/>
    <col min="5884" max="5884" width="17.44140625" style="17" customWidth="1"/>
    <col min="5885" max="5885" width="2.6640625" style="17" customWidth="1"/>
    <col min="5886" max="5886" width="16.44140625" style="17" customWidth="1"/>
    <col min="5887" max="5887" width="1.6640625" style="17" customWidth="1"/>
    <col min="5888" max="5888" width="0" style="17" hidden="1" customWidth="1"/>
    <col min="5889" max="5889" width="14.6640625" style="17" customWidth="1"/>
    <col min="5890" max="5890" width="2.6640625" style="17" customWidth="1"/>
    <col min="5891" max="5891" width="35.5546875" style="17" customWidth="1"/>
    <col min="5892" max="5892" width="1.5546875" style="17" customWidth="1"/>
    <col min="5893" max="5893" width="12.6640625" style="17" customWidth="1"/>
    <col min="5894" max="5894" width="2.33203125" style="17" customWidth="1"/>
    <col min="5895" max="5895" width="14.33203125" style="17" customWidth="1"/>
    <col min="5896" max="5897" width="3.6640625" style="17" customWidth="1"/>
    <col min="5898" max="5898" width="4" style="17" customWidth="1"/>
    <col min="5899" max="6137" width="12" style="17"/>
    <col min="6138" max="6138" width="5.6640625" style="17" customWidth="1"/>
    <col min="6139" max="6139" width="2.6640625" style="17" customWidth="1"/>
    <col min="6140" max="6140" width="17.44140625" style="17" customWidth="1"/>
    <col min="6141" max="6141" width="2.6640625" style="17" customWidth="1"/>
    <col min="6142" max="6142" width="16.44140625" style="17" customWidth="1"/>
    <col min="6143" max="6143" width="1.6640625" style="17" customWidth="1"/>
    <col min="6144" max="6144" width="0" style="17" hidden="1" customWidth="1"/>
    <col min="6145" max="6145" width="14.6640625" style="17" customWidth="1"/>
    <col min="6146" max="6146" width="2.6640625" style="17" customWidth="1"/>
    <col min="6147" max="6147" width="35.5546875" style="17" customWidth="1"/>
    <col min="6148" max="6148" width="1.5546875" style="17" customWidth="1"/>
    <col min="6149" max="6149" width="12.6640625" style="17" customWidth="1"/>
    <col min="6150" max="6150" width="2.33203125" style="17" customWidth="1"/>
    <col min="6151" max="6151" width="14.33203125" style="17" customWidth="1"/>
    <col min="6152" max="6153" width="3.6640625" style="17" customWidth="1"/>
    <col min="6154" max="6154" width="4" style="17" customWidth="1"/>
    <col min="6155" max="6393" width="12" style="17"/>
    <col min="6394" max="6394" width="5.6640625" style="17" customWidth="1"/>
    <col min="6395" max="6395" width="2.6640625" style="17" customWidth="1"/>
    <col min="6396" max="6396" width="17.44140625" style="17" customWidth="1"/>
    <col min="6397" max="6397" width="2.6640625" style="17" customWidth="1"/>
    <col min="6398" max="6398" width="16.44140625" style="17" customWidth="1"/>
    <col min="6399" max="6399" width="1.6640625" style="17" customWidth="1"/>
    <col min="6400" max="6400" width="0" style="17" hidden="1" customWidth="1"/>
    <col min="6401" max="6401" width="14.6640625" style="17" customWidth="1"/>
    <col min="6402" max="6402" width="2.6640625" style="17" customWidth="1"/>
    <col min="6403" max="6403" width="35.5546875" style="17" customWidth="1"/>
    <col min="6404" max="6404" width="1.5546875" style="17" customWidth="1"/>
    <col min="6405" max="6405" width="12.6640625" style="17" customWidth="1"/>
    <col min="6406" max="6406" width="2.33203125" style="17" customWidth="1"/>
    <col min="6407" max="6407" width="14.33203125" style="17" customWidth="1"/>
    <col min="6408" max="6409" width="3.6640625" style="17" customWidth="1"/>
    <col min="6410" max="6410" width="4" style="17" customWidth="1"/>
    <col min="6411" max="6649" width="12" style="17"/>
    <col min="6650" max="6650" width="5.6640625" style="17" customWidth="1"/>
    <col min="6651" max="6651" width="2.6640625" style="17" customWidth="1"/>
    <col min="6652" max="6652" width="17.44140625" style="17" customWidth="1"/>
    <col min="6653" max="6653" width="2.6640625" style="17" customWidth="1"/>
    <col min="6654" max="6654" width="16.44140625" style="17" customWidth="1"/>
    <col min="6655" max="6655" width="1.6640625" style="17" customWidth="1"/>
    <col min="6656" max="6656" width="0" style="17" hidden="1" customWidth="1"/>
    <col min="6657" max="6657" width="14.6640625" style="17" customWidth="1"/>
    <col min="6658" max="6658" width="2.6640625" style="17" customWidth="1"/>
    <col min="6659" max="6659" width="35.5546875" style="17" customWidth="1"/>
    <col min="6660" max="6660" width="1.5546875" style="17" customWidth="1"/>
    <col min="6661" max="6661" width="12.6640625" style="17" customWidth="1"/>
    <col min="6662" max="6662" width="2.33203125" style="17" customWidth="1"/>
    <col min="6663" max="6663" width="14.33203125" style="17" customWidth="1"/>
    <col min="6664" max="6665" width="3.6640625" style="17" customWidth="1"/>
    <col min="6666" max="6666" width="4" style="17" customWidth="1"/>
    <col min="6667" max="6905" width="12" style="17"/>
    <col min="6906" max="6906" width="5.6640625" style="17" customWidth="1"/>
    <col min="6907" max="6907" width="2.6640625" style="17" customWidth="1"/>
    <col min="6908" max="6908" width="17.44140625" style="17" customWidth="1"/>
    <col min="6909" max="6909" width="2.6640625" style="17" customWidth="1"/>
    <col min="6910" max="6910" width="16.44140625" style="17" customWidth="1"/>
    <col min="6911" max="6911" width="1.6640625" style="17" customWidth="1"/>
    <col min="6912" max="6912" width="0" style="17" hidden="1" customWidth="1"/>
    <col min="6913" max="6913" width="14.6640625" style="17" customWidth="1"/>
    <col min="6914" max="6914" width="2.6640625" style="17" customWidth="1"/>
    <col min="6915" max="6915" width="35.5546875" style="17" customWidth="1"/>
    <col min="6916" max="6916" width="1.5546875" style="17" customWidth="1"/>
    <col min="6917" max="6917" width="12.6640625" style="17" customWidth="1"/>
    <col min="6918" max="6918" width="2.33203125" style="17" customWidth="1"/>
    <col min="6919" max="6919" width="14.33203125" style="17" customWidth="1"/>
    <col min="6920" max="6921" width="3.6640625" style="17" customWidth="1"/>
    <col min="6922" max="6922" width="4" style="17" customWidth="1"/>
    <col min="6923" max="7161" width="12" style="17"/>
    <col min="7162" max="7162" width="5.6640625" style="17" customWidth="1"/>
    <col min="7163" max="7163" width="2.6640625" style="17" customWidth="1"/>
    <col min="7164" max="7164" width="17.44140625" style="17" customWidth="1"/>
    <col min="7165" max="7165" width="2.6640625" style="17" customWidth="1"/>
    <col min="7166" max="7166" width="16.44140625" style="17" customWidth="1"/>
    <col min="7167" max="7167" width="1.6640625" style="17" customWidth="1"/>
    <col min="7168" max="7168" width="0" style="17" hidden="1" customWidth="1"/>
    <col min="7169" max="7169" width="14.6640625" style="17" customWidth="1"/>
    <col min="7170" max="7170" width="2.6640625" style="17" customWidth="1"/>
    <col min="7171" max="7171" width="35.5546875" style="17" customWidth="1"/>
    <col min="7172" max="7172" width="1.5546875" style="17" customWidth="1"/>
    <col min="7173" max="7173" width="12.6640625" style="17" customWidth="1"/>
    <col min="7174" max="7174" width="2.33203125" style="17" customWidth="1"/>
    <col min="7175" max="7175" width="14.33203125" style="17" customWidth="1"/>
    <col min="7176" max="7177" width="3.6640625" style="17" customWidth="1"/>
    <col min="7178" max="7178" width="4" style="17" customWidth="1"/>
    <col min="7179" max="7417" width="12" style="17"/>
    <col min="7418" max="7418" width="5.6640625" style="17" customWidth="1"/>
    <col min="7419" max="7419" width="2.6640625" style="17" customWidth="1"/>
    <col min="7420" max="7420" width="17.44140625" style="17" customWidth="1"/>
    <col min="7421" max="7421" width="2.6640625" style="17" customWidth="1"/>
    <col min="7422" max="7422" width="16.44140625" style="17" customWidth="1"/>
    <col min="7423" max="7423" width="1.6640625" style="17" customWidth="1"/>
    <col min="7424" max="7424" width="0" style="17" hidden="1" customWidth="1"/>
    <col min="7425" max="7425" width="14.6640625" style="17" customWidth="1"/>
    <col min="7426" max="7426" width="2.6640625" style="17" customWidth="1"/>
    <col min="7427" max="7427" width="35.5546875" style="17" customWidth="1"/>
    <col min="7428" max="7428" width="1.5546875" style="17" customWidth="1"/>
    <col min="7429" max="7429" width="12.6640625" style="17" customWidth="1"/>
    <col min="7430" max="7430" width="2.33203125" style="17" customWidth="1"/>
    <col min="7431" max="7431" width="14.33203125" style="17" customWidth="1"/>
    <col min="7432" max="7433" width="3.6640625" style="17" customWidth="1"/>
    <col min="7434" max="7434" width="4" style="17" customWidth="1"/>
    <col min="7435" max="7673" width="12" style="17"/>
    <col min="7674" max="7674" width="5.6640625" style="17" customWidth="1"/>
    <col min="7675" max="7675" width="2.6640625" style="17" customWidth="1"/>
    <col min="7676" max="7676" width="17.44140625" style="17" customWidth="1"/>
    <col min="7677" max="7677" width="2.6640625" style="17" customWidth="1"/>
    <col min="7678" max="7678" width="16.44140625" style="17" customWidth="1"/>
    <col min="7679" max="7679" width="1.6640625" style="17" customWidth="1"/>
    <col min="7680" max="7680" width="0" style="17" hidden="1" customWidth="1"/>
    <col min="7681" max="7681" width="14.6640625" style="17" customWidth="1"/>
    <col min="7682" max="7682" width="2.6640625" style="17" customWidth="1"/>
    <col min="7683" max="7683" width="35.5546875" style="17" customWidth="1"/>
    <col min="7684" max="7684" width="1.5546875" style="17" customWidth="1"/>
    <col min="7685" max="7685" width="12.6640625" style="17" customWidth="1"/>
    <col min="7686" max="7686" width="2.33203125" style="17" customWidth="1"/>
    <col min="7687" max="7687" width="14.33203125" style="17" customWidth="1"/>
    <col min="7688" max="7689" width="3.6640625" style="17" customWidth="1"/>
    <col min="7690" max="7690" width="4" style="17" customWidth="1"/>
    <col min="7691" max="7929" width="12" style="17"/>
    <col min="7930" max="7930" width="5.6640625" style="17" customWidth="1"/>
    <col min="7931" max="7931" width="2.6640625" style="17" customWidth="1"/>
    <col min="7932" max="7932" width="17.44140625" style="17" customWidth="1"/>
    <col min="7933" max="7933" width="2.6640625" style="17" customWidth="1"/>
    <col min="7934" max="7934" width="16.44140625" style="17" customWidth="1"/>
    <col min="7935" max="7935" width="1.6640625" style="17" customWidth="1"/>
    <col min="7936" max="7936" width="0" style="17" hidden="1" customWidth="1"/>
    <col min="7937" max="7937" width="14.6640625" style="17" customWidth="1"/>
    <col min="7938" max="7938" width="2.6640625" style="17" customWidth="1"/>
    <col min="7939" max="7939" width="35.5546875" style="17" customWidth="1"/>
    <col min="7940" max="7940" width="1.5546875" style="17" customWidth="1"/>
    <col min="7941" max="7941" width="12.6640625" style="17" customWidth="1"/>
    <col min="7942" max="7942" width="2.33203125" style="17" customWidth="1"/>
    <col min="7943" max="7943" width="14.33203125" style="17" customWidth="1"/>
    <col min="7944" max="7945" width="3.6640625" style="17" customWidth="1"/>
    <col min="7946" max="7946" width="4" style="17" customWidth="1"/>
    <col min="7947" max="8185" width="12" style="17"/>
    <col min="8186" max="8186" width="5.6640625" style="17" customWidth="1"/>
    <col min="8187" max="8187" width="2.6640625" style="17" customWidth="1"/>
    <col min="8188" max="8188" width="17.44140625" style="17" customWidth="1"/>
    <col min="8189" max="8189" width="2.6640625" style="17" customWidth="1"/>
    <col min="8190" max="8190" width="16.44140625" style="17" customWidth="1"/>
    <col min="8191" max="8191" width="1.6640625" style="17" customWidth="1"/>
    <col min="8192" max="8192" width="0" style="17" hidden="1" customWidth="1"/>
    <col min="8193" max="8193" width="14.6640625" style="17" customWidth="1"/>
    <col min="8194" max="8194" width="2.6640625" style="17" customWidth="1"/>
    <col min="8195" max="8195" width="35.5546875" style="17" customWidth="1"/>
    <col min="8196" max="8196" width="1.5546875" style="17" customWidth="1"/>
    <col min="8197" max="8197" width="12.6640625" style="17" customWidth="1"/>
    <col min="8198" max="8198" width="2.33203125" style="17" customWidth="1"/>
    <col min="8199" max="8199" width="14.33203125" style="17" customWidth="1"/>
    <col min="8200" max="8201" width="3.6640625" style="17" customWidth="1"/>
    <col min="8202" max="8202" width="4" style="17" customWidth="1"/>
    <col min="8203" max="8441" width="12" style="17"/>
    <col min="8442" max="8442" width="5.6640625" style="17" customWidth="1"/>
    <col min="8443" max="8443" width="2.6640625" style="17" customWidth="1"/>
    <col min="8444" max="8444" width="17.44140625" style="17" customWidth="1"/>
    <col min="8445" max="8445" width="2.6640625" style="17" customWidth="1"/>
    <col min="8446" max="8446" width="16.44140625" style="17" customWidth="1"/>
    <col min="8447" max="8447" width="1.6640625" style="17" customWidth="1"/>
    <col min="8448" max="8448" width="0" style="17" hidden="1" customWidth="1"/>
    <col min="8449" max="8449" width="14.6640625" style="17" customWidth="1"/>
    <col min="8450" max="8450" width="2.6640625" style="17" customWidth="1"/>
    <col min="8451" max="8451" width="35.5546875" style="17" customWidth="1"/>
    <col min="8452" max="8452" width="1.5546875" style="17" customWidth="1"/>
    <col min="8453" max="8453" width="12.6640625" style="17" customWidth="1"/>
    <col min="8454" max="8454" width="2.33203125" style="17" customWidth="1"/>
    <col min="8455" max="8455" width="14.33203125" style="17" customWidth="1"/>
    <col min="8456" max="8457" width="3.6640625" style="17" customWidth="1"/>
    <col min="8458" max="8458" width="4" style="17" customWidth="1"/>
    <col min="8459" max="8697" width="12" style="17"/>
    <col min="8698" max="8698" width="5.6640625" style="17" customWidth="1"/>
    <col min="8699" max="8699" width="2.6640625" style="17" customWidth="1"/>
    <col min="8700" max="8700" width="17.44140625" style="17" customWidth="1"/>
    <col min="8701" max="8701" width="2.6640625" style="17" customWidth="1"/>
    <col min="8702" max="8702" width="16.44140625" style="17" customWidth="1"/>
    <col min="8703" max="8703" width="1.6640625" style="17" customWidth="1"/>
    <col min="8704" max="8704" width="0" style="17" hidden="1" customWidth="1"/>
    <col min="8705" max="8705" width="14.6640625" style="17" customWidth="1"/>
    <col min="8706" max="8706" width="2.6640625" style="17" customWidth="1"/>
    <col min="8707" max="8707" width="35.5546875" style="17" customWidth="1"/>
    <col min="8708" max="8708" width="1.5546875" style="17" customWidth="1"/>
    <col min="8709" max="8709" width="12.6640625" style="17" customWidth="1"/>
    <col min="8710" max="8710" width="2.33203125" style="17" customWidth="1"/>
    <col min="8711" max="8711" width="14.33203125" style="17" customWidth="1"/>
    <col min="8712" max="8713" width="3.6640625" style="17" customWidth="1"/>
    <col min="8714" max="8714" width="4" style="17" customWidth="1"/>
    <col min="8715" max="8953" width="12" style="17"/>
    <col min="8954" max="8954" width="5.6640625" style="17" customWidth="1"/>
    <col min="8955" max="8955" width="2.6640625" style="17" customWidth="1"/>
    <col min="8956" max="8956" width="17.44140625" style="17" customWidth="1"/>
    <col min="8957" max="8957" width="2.6640625" style="17" customWidth="1"/>
    <col min="8958" max="8958" width="16.44140625" style="17" customWidth="1"/>
    <col min="8959" max="8959" width="1.6640625" style="17" customWidth="1"/>
    <col min="8960" max="8960" width="0" style="17" hidden="1" customWidth="1"/>
    <col min="8961" max="8961" width="14.6640625" style="17" customWidth="1"/>
    <col min="8962" max="8962" width="2.6640625" style="17" customWidth="1"/>
    <col min="8963" max="8963" width="35.5546875" style="17" customWidth="1"/>
    <col min="8964" max="8964" width="1.5546875" style="17" customWidth="1"/>
    <col min="8965" max="8965" width="12.6640625" style="17" customWidth="1"/>
    <col min="8966" max="8966" width="2.33203125" style="17" customWidth="1"/>
    <col min="8967" max="8967" width="14.33203125" style="17" customWidth="1"/>
    <col min="8968" max="8969" width="3.6640625" style="17" customWidth="1"/>
    <col min="8970" max="8970" width="4" style="17" customWidth="1"/>
    <col min="8971" max="9209" width="12" style="17"/>
    <col min="9210" max="9210" width="5.6640625" style="17" customWidth="1"/>
    <col min="9211" max="9211" width="2.6640625" style="17" customWidth="1"/>
    <col min="9212" max="9212" width="17.44140625" style="17" customWidth="1"/>
    <col min="9213" max="9213" width="2.6640625" style="17" customWidth="1"/>
    <col min="9214" max="9214" width="16.44140625" style="17" customWidth="1"/>
    <col min="9215" max="9215" width="1.6640625" style="17" customWidth="1"/>
    <col min="9216" max="9216" width="0" style="17" hidden="1" customWidth="1"/>
    <col min="9217" max="9217" width="14.6640625" style="17" customWidth="1"/>
    <col min="9218" max="9218" width="2.6640625" style="17" customWidth="1"/>
    <col min="9219" max="9219" width="35.5546875" style="17" customWidth="1"/>
    <col min="9220" max="9220" width="1.5546875" style="17" customWidth="1"/>
    <col min="9221" max="9221" width="12.6640625" style="17" customWidth="1"/>
    <col min="9222" max="9222" width="2.33203125" style="17" customWidth="1"/>
    <col min="9223" max="9223" width="14.33203125" style="17" customWidth="1"/>
    <col min="9224" max="9225" width="3.6640625" style="17" customWidth="1"/>
    <col min="9226" max="9226" width="4" style="17" customWidth="1"/>
    <col min="9227" max="9465" width="12" style="17"/>
    <col min="9466" max="9466" width="5.6640625" style="17" customWidth="1"/>
    <col min="9467" max="9467" width="2.6640625" style="17" customWidth="1"/>
    <col min="9468" max="9468" width="17.44140625" style="17" customWidth="1"/>
    <col min="9469" max="9469" width="2.6640625" style="17" customWidth="1"/>
    <col min="9470" max="9470" width="16.44140625" style="17" customWidth="1"/>
    <col min="9471" max="9471" width="1.6640625" style="17" customWidth="1"/>
    <col min="9472" max="9472" width="0" style="17" hidden="1" customWidth="1"/>
    <col min="9473" max="9473" width="14.6640625" style="17" customWidth="1"/>
    <col min="9474" max="9474" width="2.6640625" style="17" customWidth="1"/>
    <col min="9475" max="9475" width="35.5546875" style="17" customWidth="1"/>
    <col min="9476" max="9476" width="1.5546875" style="17" customWidth="1"/>
    <col min="9477" max="9477" width="12.6640625" style="17" customWidth="1"/>
    <col min="9478" max="9478" width="2.33203125" style="17" customWidth="1"/>
    <col min="9479" max="9479" width="14.33203125" style="17" customWidth="1"/>
    <col min="9480" max="9481" width="3.6640625" style="17" customWidth="1"/>
    <col min="9482" max="9482" width="4" style="17" customWidth="1"/>
    <col min="9483" max="9721" width="12" style="17"/>
    <col min="9722" max="9722" width="5.6640625" style="17" customWidth="1"/>
    <col min="9723" max="9723" width="2.6640625" style="17" customWidth="1"/>
    <col min="9724" max="9724" width="17.44140625" style="17" customWidth="1"/>
    <col min="9725" max="9725" width="2.6640625" style="17" customWidth="1"/>
    <col min="9726" max="9726" width="16.44140625" style="17" customWidth="1"/>
    <col min="9727" max="9727" width="1.6640625" style="17" customWidth="1"/>
    <col min="9728" max="9728" width="0" style="17" hidden="1" customWidth="1"/>
    <col min="9729" max="9729" width="14.6640625" style="17" customWidth="1"/>
    <col min="9730" max="9730" width="2.6640625" style="17" customWidth="1"/>
    <col min="9731" max="9731" width="35.5546875" style="17" customWidth="1"/>
    <col min="9732" max="9732" width="1.5546875" style="17" customWidth="1"/>
    <col min="9733" max="9733" width="12.6640625" style="17" customWidth="1"/>
    <col min="9734" max="9734" width="2.33203125" style="17" customWidth="1"/>
    <col min="9735" max="9735" width="14.33203125" style="17" customWidth="1"/>
    <col min="9736" max="9737" width="3.6640625" style="17" customWidth="1"/>
    <col min="9738" max="9738" width="4" style="17" customWidth="1"/>
    <col min="9739" max="9977" width="12" style="17"/>
    <col min="9978" max="9978" width="5.6640625" style="17" customWidth="1"/>
    <col min="9979" max="9979" width="2.6640625" style="17" customWidth="1"/>
    <col min="9980" max="9980" width="17.44140625" style="17" customWidth="1"/>
    <col min="9981" max="9981" width="2.6640625" style="17" customWidth="1"/>
    <col min="9982" max="9982" width="16.44140625" style="17" customWidth="1"/>
    <col min="9983" max="9983" width="1.6640625" style="17" customWidth="1"/>
    <col min="9984" max="9984" width="0" style="17" hidden="1" customWidth="1"/>
    <col min="9985" max="9985" width="14.6640625" style="17" customWidth="1"/>
    <col min="9986" max="9986" width="2.6640625" style="17" customWidth="1"/>
    <col min="9987" max="9987" width="35.5546875" style="17" customWidth="1"/>
    <col min="9988" max="9988" width="1.5546875" style="17" customWidth="1"/>
    <col min="9989" max="9989" width="12.6640625" style="17" customWidth="1"/>
    <col min="9990" max="9990" width="2.33203125" style="17" customWidth="1"/>
    <col min="9991" max="9991" width="14.33203125" style="17" customWidth="1"/>
    <col min="9992" max="9993" width="3.6640625" style="17" customWidth="1"/>
    <col min="9994" max="9994" width="4" style="17" customWidth="1"/>
    <col min="9995" max="10233" width="12" style="17"/>
    <col min="10234" max="10234" width="5.6640625" style="17" customWidth="1"/>
    <col min="10235" max="10235" width="2.6640625" style="17" customWidth="1"/>
    <col min="10236" max="10236" width="17.44140625" style="17" customWidth="1"/>
    <col min="10237" max="10237" width="2.6640625" style="17" customWidth="1"/>
    <col min="10238" max="10238" width="16.44140625" style="17" customWidth="1"/>
    <col min="10239" max="10239" width="1.6640625" style="17" customWidth="1"/>
    <col min="10240" max="10240" width="0" style="17" hidden="1" customWidth="1"/>
    <col min="10241" max="10241" width="14.6640625" style="17" customWidth="1"/>
    <col min="10242" max="10242" width="2.6640625" style="17" customWidth="1"/>
    <col min="10243" max="10243" width="35.5546875" style="17" customWidth="1"/>
    <col min="10244" max="10244" width="1.5546875" style="17" customWidth="1"/>
    <col min="10245" max="10245" width="12.6640625" style="17" customWidth="1"/>
    <col min="10246" max="10246" width="2.33203125" style="17" customWidth="1"/>
    <col min="10247" max="10247" width="14.33203125" style="17" customWidth="1"/>
    <col min="10248" max="10249" width="3.6640625" style="17" customWidth="1"/>
    <col min="10250" max="10250" width="4" style="17" customWidth="1"/>
    <col min="10251" max="10489" width="12" style="17"/>
    <col min="10490" max="10490" width="5.6640625" style="17" customWidth="1"/>
    <col min="10491" max="10491" width="2.6640625" style="17" customWidth="1"/>
    <col min="10492" max="10492" width="17.44140625" style="17" customWidth="1"/>
    <col min="10493" max="10493" width="2.6640625" style="17" customWidth="1"/>
    <col min="10494" max="10494" width="16.44140625" style="17" customWidth="1"/>
    <col min="10495" max="10495" width="1.6640625" style="17" customWidth="1"/>
    <col min="10496" max="10496" width="0" style="17" hidden="1" customWidth="1"/>
    <col min="10497" max="10497" width="14.6640625" style="17" customWidth="1"/>
    <col min="10498" max="10498" width="2.6640625" style="17" customWidth="1"/>
    <col min="10499" max="10499" width="35.5546875" style="17" customWidth="1"/>
    <col min="10500" max="10500" width="1.5546875" style="17" customWidth="1"/>
    <col min="10501" max="10501" width="12.6640625" style="17" customWidth="1"/>
    <col min="10502" max="10502" width="2.33203125" style="17" customWidth="1"/>
    <col min="10503" max="10503" width="14.33203125" style="17" customWidth="1"/>
    <col min="10504" max="10505" width="3.6640625" style="17" customWidth="1"/>
    <col min="10506" max="10506" width="4" style="17" customWidth="1"/>
    <col min="10507" max="10745" width="12" style="17"/>
    <col min="10746" max="10746" width="5.6640625" style="17" customWidth="1"/>
    <col min="10747" max="10747" width="2.6640625" style="17" customWidth="1"/>
    <col min="10748" max="10748" width="17.44140625" style="17" customWidth="1"/>
    <col min="10749" max="10749" width="2.6640625" style="17" customWidth="1"/>
    <col min="10750" max="10750" width="16.44140625" style="17" customWidth="1"/>
    <col min="10751" max="10751" width="1.6640625" style="17" customWidth="1"/>
    <col min="10752" max="10752" width="0" style="17" hidden="1" customWidth="1"/>
    <col min="10753" max="10753" width="14.6640625" style="17" customWidth="1"/>
    <col min="10754" max="10754" width="2.6640625" style="17" customWidth="1"/>
    <col min="10755" max="10755" width="35.5546875" style="17" customWidth="1"/>
    <col min="10756" max="10756" width="1.5546875" style="17" customWidth="1"/>
    <col min="10757" max="10757" width="12.6640625" style="17" customWidth="1"/>
    <col min="10758" max="10758" width="2.33203125" style="17" customWidth="1"/>
    <col min="10759" max="10759" width="14.33203125" style="17" customWidth="1"/>
    <col min="10760" max="10761" width="3.6640625" style="17" customWidth="1"/>
    <col min="10762" max="10762" width="4" style="17" customWidth="1"/>
    <col min="10763" max="11001" width="12" style="17"/>
    <col min="11002" max="11002" width="5.6640625" style="17" customWidth="1"/>
    <col min="11003" max="11003" width="2.6640625" style="17" customWidth="1"/>
    <col min="11004" max="11004" width="17.44140625" style="17" customWidth="1"/>
    <col min="11005" max="11005" width="2.6640625" style="17" customWidth="1"/>
    <col min="11006" max="11006" width="16.44140625" style="17" customWidth="1"/>
    <col min="11007" max="11007" width="1.6640625" style="17" customWidth="1"/>
    <col min="11008" max="11008" width="0" style="17" hidden="1" customWidth="1"/>
    <col min="11009" max="11009" width="14.6640625" style="17" customWidth="1"/>
    <col min="11010" max="11010" width="2.6640625" style="17" customWidth="1"/>
    <col min="11011" max="11011" width="35.5546875" style="17" customWidth="1"/>
    <col min="11012" max="11012" width="1.5546875" style="17" customWidth="1"/>
    <col min="11013" max="11013" width="12.6640625" style="17" customWidth="1"/>
    <col min="11014" max="11014" width="2.33203125" style="17" customWidth="1"/>
    <col min="11015" max="11015" width="14.33203125" style="17" customWidth="1"/>
    <col min="11016" max="11017" width="3.6640625" style="17" customWidth="1"/>
    <col min="11018" max="11018" width="4" style="17" customWidth="1"/>
    <col min="11019" max="11257" width="12" style="17"/>
    <col min="11258" max="11258" width="5.6640625" style="17" customWidth="1"/>
    <col min="11259" max="11259" width="2.6640625" style="17" customWidth="1"/>
    <col min="11260" max="11260" width="17.44140625" style="17" customWidth="1"/>
    <col min="11261" max="11261" width="2.6640625" style="17" customWidth="1"/>
    <col min="11262" max="11262" width="16.44140625" style="17" customWidth="1"/>
    <col min="11263" max="11263" width="1.6640625" style="17" customWidth="1"/>
    <col min="11264" max="11264" width="0" style="17" hidden="1" customWidth="1"/>
    <col min="11265" max="11265" width="14.6640625" style="17" customWidth="1"/>
    <col min="11266" max="11266" width="2.6640625" style="17" customWidth="1"/>
    <col min="11267" max="11267" width="35.5546875" style="17" customWidth="1"/>
    <col min="11268" max="11268" width="1.5546875" style="17" customWidth="1"/>
    <col min="11269" max="11269" width="12.6640625" style="17" customWidth="1"/>
    <col min="11270" max="11270" width="2.33203125" style="17" customWidth="1"/>
    <col min="11271" max="11271" width="14.33203125" style="17" customWidth="1"/>
    <col min="11272" max="11273" width="3.6640625" style="17" customWidth="1"/>
    <col min="11274" max="11274" width="4" style="17" customWidth="1"/>
    <col min="11275" max="11513" width="12" style="17"/>
    <col min="11514" max="11514" width="5.6640625" style="17" customWidth="1"/>
    <col min="11515" max="11515" width="2.6640625" style="17" customWidth="1"/>
    <col min="11516" max="11516" width="17.44140625" style="17" customWidth="1"/>
    <col min="11517" max="11517" width="2.6640625" style="17" customWidth="1"/>
    <col min="11518" max="11518" width="16.44140625" style="17" customWidth="1"/>
    <col min="11519" max="11519" width="1.6640625" style="17" customWidth="1"/>
    <col min="11520" max="11520" width="0" style="17" hidden="1" customWidth="1"/>
    <col min="11521" max="11521" width="14.6640625" style="17" customWidth="1"/>
    <col min="11522" max="11522" width="2.6640625" style="17" customWidth="1"/>
    <col min="11523" max="11523" width="35.5546875" style="17" customWidth="1"/>
    <col min="11524" max="11524" width="1.5546875" style="17" customWidth="1"/>
    <col min="11525" max="11525" width="12.6640625" style="17" customWidth="1"/>
    <col min="11526" max="11526" width="2.33203125" style="17" customWidth="1"/>
    <col min="11527" max="11527" width="14.33203125" style="17" customWidth="1"/>
    <col min="11528" max="11529" width="3.6640625" style="17" customWidth="1"/>
    <col min="11530" max="11530" width="4" style="17" customWidth="1"/>
    <col min="11531" max="11769" width="12" style="17"/>
    <col min="11770" max="11770" width="5.6640625" style="17" customWidth="1"/>
    <col min="11771" max="11771" width="2.6640625" style="17" customWidth="1"/>
    <col min="11772" max="11772" width="17.44140625" style="17" customWidth="1"/>
    <col min="11773" max="11773" width="2.6640625" style="17" customWidth="1"/>
    <col min="11774" max="11774" width="16.44140625" style="17" customWidth="1"/>
    <col min="11775" max="11775" width="1.6640625" style="17" customWidth="1"/>
    <col min="11776" max="11776" width="0" style="17" hidden="1" customWidth="1"/>
    <col min="11777" max="11777" width="14.6640625" style="17" customWidth="1"/>
    <col min="11778" max="11778" width="2.6640625" style="17" customWidth="1"/>
    <col min="11779" max="11779" width="35.5546875" style="17" customWidth="1"/>
    <col min="11780" max="11780" width="1.5546875" style="17" customWidth="1"/>
    <col min="11781" max="11781" width="12.6640625" style="17" customWidth="1"/>
    <col min="11782" max="11782" width="2.33203125" style="17" customWidth="1"/>
    <col min="11783" max="11783" width="14.33203125" style="17" customWidth="1"/>
    <col min="11784" max="11785" width="3.6640625" style="17" customWidth="1"/>
    <col min="11786" max="11786" width="4" style="17" customWidth="1"/>
    <col min="11787" max="12025" width="12" style="17"/>
    <col min="12026" max="12026" width="5.6640625" style="17" customWidth="1"/>
    <col min="12027" max="12027" width="2.6640625" style="17" customWidth="1"/>
    <col min="12028" max="12028" width="17.44140625" style="17" customWidth="1"/>
    <col min="12029" max="12029" width="2.6640625" style="17" customWidth="1"/>
    <col min="12030" max="12030" width="16.44140625" style="17" customWidth="1"/>
    <col min="12031" max="12031" width="1.6640625" style="17" customWidth="1"/>
    <col min="12032" max="12032" width="0" style="17" hidden="1" customWidth="1"/>
    <col min="12033" max="12033" width="14.6640625" style="17" customWidth="1"/>
    <col min="12034" max="12034" width="2.6640625" style="17" customWidth="1"/>
    <col min="12035" max="12035" width="35.5546875" style="17" customWidth="1"/>
    <col min="12036" max="12036" width="1.5546875" style="17" customWidth="1"/>
    <col min="12037" max="12037" width="12.6640625" style="17" customWidth="1"/>
    <col min="12038" max="12038" width="2.33203125" style="17" customWidth="1"/>
    <col min="12039" max="12039" width="14.33203125" style="17" customWidth="1"/>
    <col min="12040" max="12041" width="3.6640625" style="17" customWidth="1"/>
    <col min="12042" max="12042" width="4" style="17" customWidth="1"/>
    <col min="12043" max="12281" width="12" style="17"/>
    <col min="12282" max="12282" width="5.6640625" style="17" customWidth="1"/>
    <col min="12283" max="12283" width="2.6640625" style="17" customWidth="1"/>
    <col min="12284" max="12284" width="17.44140625" style="17" customWidth="1"/>
    <col min="12285" max="12285" width="2.6640625" style="17" customWidth="1"/>
    <col min="12286" max="12286" width="16.44140625" style="17" customWidth="1"/>
    <col min="12287" max="12287" width="1.6640625" style="17" customWidth="1"/>
    <col min="12288" max="12288" width="0" style="17" hidden="1" customWidth="1"/>
    <col min="12289" max="12289" width="14.6640625" style="17" customWidth="1"/>
    <col min="12290" max="12290" width="2.6640625" style="17" customWidth="1"/>
    <col min="12291" max="12291" width="35.5546875" style="17" customWidth="1"/>
    <col min="12292" max="12292" width="1.5546875" style="17" customWidth="1"/>
    <col min="12293" max="12293" width="12.6640625" style="17" customWidth="1"/>
    <col min="12294" max="12294" width="2.33203125" style="17" customWidth="1"/>
    <col min="12295" max="12295" width="14.33203125" style="17" customWidth="1"/>
    <col min="12296" max="12297" width="3.6640625" style="17" customWidth="1"/>
    <col min="12298" max="12298" width="4" style="17" customWidth="1"/>
    <col min="12299" max="12537" width="12" style="17"/>
    <col min="12538" max="12538" width="5.6640625" style="17" customWidth="1"/>
    <col min="12539" max="12539" width="2.6640625" style="17" customWidth="1"/>
    <col min="12540" max="12540" width="17.44140625" style="17" customWidth="1"/>
    <col min="12541" max="12541" width="2.6640625" style="17" customWidth="1"/>
    <col min="12542" max="12542" width="16.44140625" style="17" customWidth="1"/>
    <col min="12543" max="12543" width="1.6640625" style="17" customWidth="1"/>
    <col min="12544" max="12544" width="0" style="17" hidden="1" customWidth="1"/>
    <col min="12545" max="12545" width="14.6640625" style="17" customWidth="1"/>
    <col min="12546" max="12546" width="2.6640625" style="17" customWidth="1"/>
    <col min="12547" max="12547" width="35.5546875" style="17" customWidth="1"/>
    <col min="12548" max="12548" width="1.5546875" style="17" customWidth="1"/>
    <col min="12549" max="12549" width="12.6640625" style="17" customWidth="1"/>
    <col min="12550" max="12550" width="2.33203125" style="17" customWidth="1"/>
    <col min="12551" max="12551" width="14.33203125" style="17" customWidth="1"/>
    <col min="12552" max="12553" width="3.6640625" style="17" customWidth="1"/>
    <col min="12554" max="12554" width="4" style="17" customWidth="1"/>
    <col min="12555" max="12793" width="12" style="17"/>
    <col min="12794" max="12794" width="5.6640625" style="17" customWidth="1"/>
    <col min="12795" max="12795" width="2.6640625" style="17" customWidth="1"/>
    <col min="12796" max="12796" width="17.44140625" style="17" customWidth="1"/>
    <col min="12797" max="12797" width="2.6640625" style="17" customWidth="1"/>
    <col min="12798" max="12798" width="16.44140625" style="17" customWidth="1"/>
    <col min="12799" max="12799" width="1.6640625" style="17" customWidth="1"/>
    <col min="12800" max="12800" width="0" style="17" hidden="1" customWidth="1"/>
    <col min="12801" max="12801" width="14.6640625" style="17" customWidth="1"/>
    <col min="12802" max="12802" width="2.6640625" style="17" customWidth="1"/>
    <col min="12803" max="12803" width="35.5546875" style="17" customWidth="1"/>
    <col min="12804" max="12804" width="1.5546875" style="17" customWidth="1"/>
    <col min="12805" max="12805" width="12.6640625" style="17" customWidth="1"/>
    <col min="12806" max="12806" width="2.33203125" style="17" customWidth="1"/>
    <col min="12807" max="12807" width="14.33203125" style="17" customWidth="1"/>
    <col min="12808" max="12809" width="3.6640625" style="17" customWidth="1"/>
    <col min="12810" max="12810" width="4" style="17" customWidth="1"/>
    <col min="12811" max="13049" width="12" style="17"/>
    <col min="13050" max="13050" width="5.6640625" style="17" customWidth="1"/>
    <col min="13051" max="13051" width="2.6640625" style="17" customWidth="1"/>
    <col min="13052" max="13052" width="17.44140625" style="17" customWidth="1"/>
    <col min="13053" max="13053" width="2.6640625" style="17" customWidth="1"/>
    <col min="13054" max="13054" width="16.44140625" style="17" customWidth="1"/>
    <col min="13055" max="13055" width="1.6640625" style="17" customWidth="1"/>
    <col min="13056" max="13056" width="0" style="17" hidden="1" customWidth="1"/>
    <col min="13057" max="13057" width="14.6640625" style="17" customWidth="1"/>
    <col min="13058" max="13058" width="2.6640625" style="17" customWidth="1"/>
    <col min="13059" max="13059" width="35.5546875" style="17" customWidth="1"/>
    <col min="13060" max="13060" width="1.5546875" style="17" customWidth="1"/>
    <col min="13061" max="13061" width="12.6640625" style="17" customWidth="1"/>
    <col min="13062" max="13062" width="2.33203125" style="17" customWidth="1"/>
    <col min="13063" max="13063" width="14.33203125" style="17" customWidth="1"/>
    <col min="13064" max="13065" width="3.6640625" style="17" customWidth="1"/>
    <col min="13066" max="13066" width="4" style="17" customWidth="1"/>
    <col min="13067" max="13305" width="12" style="17"/>
    <col min="13306" max="13306" width="5.6640625" style="17" customWidth="1"/>
    <col min="13307" max="13307" width="2.6640625" style="17" customWidth="1"/>
    <col min="13308" max="13308" width="17.44140625" style="17" customWidth="1"/>
    <col min="13309" max="13309" width="2.6640625" style="17" customWidth="1"/>
    <col min="13310" max="13310" width="16.44140625" style="17" customWidth="1"/>
    <col min="13311" max="13311" width="1.6640625" style="17" customWidth="1"/>
    <col min="13312" max="13312" width="0" style="17" hidden="1" customWidth="1"/>
    <col min="13313" max="13313" width="14.6640625" style="17" customWidth="1"/>
    <col min="13314" max="13314" width="2.6640625" style="17" customWidth="1"/>
    <col min="13315" max="13315" width="35.5546875" style="17" customWidth="1"/>
    <col min="13316" max="13316" width="1.5546875" style="17" customWidth="1"/>
    <col min="13317" max="13317" width="12.6640625" style="17" customWidth="1"/>
    <col min="13318" max="13318" width="2.33203125" style="17" customWidth="1"/>
    <col min="13319" max="13319" width="14.33203125" style="17" customWidth="1"/>
    <col min="13320" max="13321" width="3.6640625" style="17" customWidth="1"/>
    <col min="13322" max="13322" width="4" style="17" customWidth="1"/>
    <col min="13323" max="13561" width="12" style="17"/>
    <col min="13562" max="13562" width="5.6640625" style="17" customWidth="1"/>
    <col min="13563" max="13563" width="2.6640625" style="17" customWidth="1"/>
    <col min="13564" max="13564" width="17.44140625" style="17" customWidth="1"/>
    <col min="13565" max="13565" width="2.6640625" style="17" customWidth="1"/>
    <col min="13566" max="13566" width="16.44140625" style="17" customWidth="1"/>
    <col min="13567" max="13567" width="1.6640625" style="17" customWidth="1"/>
    <col min="13568" max="13568" width="0" style="17" hidden="1" customWidth="1"/>
    <col min="13569" max="13569" width="14.6640625" style="17" customWidth="1"/>
    <col min="13570" max="13570" width="2.6640625" style="17" customWidth="1"/>
    <col min="13571" max="13571" width="35.5546875" style="17" customWidth="1"/>
    <col min="13572" max="13572" width="1.5546875" style="17" customWidth="1"/>
    <col min="13573" max="13573" width="12.6640625" style="17" customWidth="1"/>
    <col min="13574" max="13574" width="2.33203125" style="17" customWidth="1"/>
    <col min="13575" max="13575" width="14.33203125" style="17" customWidth="1"/>
    <col min="13576" max="13577" width="3.6640625" style="17" customWidth="1"/>
    <col min="13578" max="13578" width="4" style="17" customWidth="1"/>
    <col min="13579" max="13817" width="12" style="17"/>
    <col min="13818" max="13818" width="5.6640625" style="17" customWidth="1"/>
    <col min="13819" max="13819" width="2.6640625" style="17" customWidth="1"/>
    <col min="13820" max="13820" width="17.44140625" style="17" customWidth="1"/>
    <col min="13821" max="13821" width="2.6640625" style="17" customWidth="1"/>
    <col min="13822" max="13822" width="16.44140625" style="17" customWidth="1"/>
    <col min="13823" max="13823" width="1.6640625" style="17" customWidth="1"/>
    <col min="13824" max="13824" width="0" style="17" hidden="1" customWidth="1"/>
    <col min="13825" max="13825" width="14.6640625" style="17" customWidth="1"/>
    <col min="13826" max="13826" width="2.6640625" style="17" customWidth="1"/>
    <col min="13827" max="13827" width="35.5546875" style="17" customWidth="1"/>
    <col min="13828" max="13828" width="1.5546875" style="17" customWidth="1"/>
    <col min="13829" max="13829" width="12.6640625" style="17" customWidth="1"/>
    <col min="13830" max="13830" width="2.33203125" style="17" customWidth="1"/>
    <col min="13831" max="13831" width="14.33203125" style="17" customWidth="1"/>
    <col min="13832" max="13833" width="3.6640625" style="17" customWidth="1"/>
    <col min="13834" max="13834" width="4" style="17" customWidth="1"/>
    <col min="13835" max="14073" width="12" style="17"/>
    <col min="14074" max="14074" width="5.6640625" style="17" customWidth="1"/>
    <col min="14075" max="14075" width="2.6640625" style="17" customWidth="1"/>
    <col min="14076" max="14076" width="17.44140625" style="17" customWidth="1"/>
    <col min="14077" max="14077" width="2.6640625" style="17" customWidth="1"/>
    <col min="14078" max="14078" width="16.44140625" style="17" customWidth="1"/>
    <col min="14079" max="14079" width="1.6640625" style="17" customWidth="1"/>
    <col min="14080" max="14080" width="0" style="17" hidden="1" customWidth="1"/>
    <col min="14081" max="14081" width="14.6640625" style="17" customWidth="1"/>
    <col min="14082" max="14082" width="2.6640625" style="17" customWidth="1"/>
    <col min="14083" max="14083" width="35.5546875" style="17" customWidth="1"/>
    <col min="14084" max="14084" width="1.5546875" style="17" customWidth="1"/>
    <col min="14085" max="14085" width="12.6640625" style="17" customWidth="1"/>
    <col min="14086" max="14086" width="2.33203125" style="17" customWidth="1"/>
    <col min="14087" max="14087" width="14.33203125" style="17" customWidth="1"/>
    <col min="14088" max="14089" width="3.6640625" style="17" customWidth="1"/>
    <col min="14090" max="14090" width="4" style="17" customWidth="1"/>
    <col min="14091" max="14329" width="12" style="17"/>
    <col min="14330" max="14330" width="5.6640625" style="17" customWidth="1"/>
    <col min="14331" max="14331" width="2.6640625" style="17" customWidth="1"/>
    <col min="14332" max="14332" width="17.44140625" style="17" customWidth="1"/>
    <col min="14333" max="14333" width="2.6640625" style="17" customWidth="1"/>
    <col min="14334" max="14334" width="16.44140625" style="17" customWidth="1"/>
    <col min="14335" max="14335" width="1.6640625" style="17" customWidth="1"/>
    <col min="14336" max="14336" width="0" style="17" hidden="1" customWidth="1"/>
    <col min="14337" max="14337" width="14.6640625" style="17" customWidth="1"/>
    <col min="14338" max="14338" width="2.6640625" style="17" customWidth="1"/>
    <col min="14339" max="14339" width="35.5546875" style="17" customWidth="1"/>
    <col min="14340" max="14340" width="1.5546875" style="17" customWidth="1"/>
    <col min="14341" max="14341" width="12.6640625" style="17" customWidth="1"/>
    <col min="14342" max="14342" width="2.33203125" style="17" customWidth="1"/>
    <col min="14343" max="14343" width="14.33203125" style="17" customWidth="1"/>
    <col min="14344" max="14345" width="3.6640625" style="17" customWidth="1"/>
    <col min="14346" max="14346" width="4" style="17" customWidth="1"/>
    <col min="14347" max="14585" width="12" style="17"/>
    <col min="14586" max="14586" width="5.6640625" style="17" customWidth="1"/>
    <col min="14587" max="14587" width="2.6640625" style="17" customWidth="1"/>
    <col min="14588" max="14588" width="17.44140625" style="17" customWidth="1"/>
    <col min="14589" max="14589" width="2.6640625" style="17" customWidth="1"/>
    <col min="14590" max="14590" width="16.44140625" style="17" customWidth="1"/>
    <col min="14591" max="14591" width="1.6640625" style="17" customWidth="1"/>
    <col min="14592" max="14592" width="0" style="17" hidden="1" customWidth="1"/>
    <col min="14593" max="14593" width="14.6640625" style="17" customWidth="1"/>
    <col min="14594" max="14594" width="2.6640625" style="17" customWidth="1"/>
    <col min="14595" max="14595" width="35.5546875" style="17" customWidth="1"/>
    <col min="14596" max="14596" width="1.5546875" style="17" customWidth="1"/>
    <col min="14597" max="14597" width="12.6640625" style="17" customWidth="1"/>
    <col min="14598" max="14598" width="2.33203125" style="17" customWidth="1"/>
    <col min="14599" max="14599" width="14.33203125" style="17" customWidth="1"/>
    <col min="14600" max="14601" width="3.6640625" style="17" customWidth="1"/>
    <col min="14602" max="14602" width="4" style="17" customWidth="1"/>
    <col min="14603" max="14841" width="12" style="17"/>
    <col min="14842" max="14842" width="5.6640625" style="17" customWidth="1"/>
    <col min="14843" max="14843" width="2.6640625" style="17" customWidth="1"/>
    <col min="14844" max="14844" width="17.44140625" style="17" customWidth="1"/>
    <col min="14845" max="14845" width="2.6640625" style="17" customWidth="1"/>
    <col min="14846" max="14846" width="16.44140625" style="17" customWidth="1"/>
    <col min="14847" max="14847" width="1.6640625" style="17" customWidth="1"/>
    <col min="14848" max="14848" width="0" style="17" hidden="1" customWidth="1"/>
    <col min="14849" max="14849" width="14.6640625" style="17" customWidth="1"/>
    <col min="14850" max="14850" width="2.6640625" style="17" customWidth="1"/>
    <col min="14851" max="14851" width="35.5546875" style="17" customWidth="1"/>
    <col min="14852" max="14852" width="1.5546875" style="17" customWidth="1"/>
    <col min="14853" max="14853" width="12.6640625" style="17" customWidth="1"/>
    <col min="14854" max="14854" width="2.33203125" style="17" customWidth="1"/>
    <col min="14855" max="14855" width="14.33203125" style="17" customWidth="1"/>
    <col min="14856" max="14857" width="3.6640625" style="17" customWidth="1"/>
    <col min="14858" max="14858" width="4" style="17" customWidth="1"/>
    <col min="14859" max="15097" width="12" style="17"/>
    <col min="15098" max="15098" width="5.6640625" style="17" customWidth="1"/>
    <col min="15099" max="15099" width="2.6640625" style="17" customWidth="1"/>
    <col min="15100" max="15100" width="17.44140625" style="17" customWidth="1"/>
    <col min="15101" max="15101" width="2.6640625" style="17" customWidth="1"/>
    <col min="15102" max="15102" width="16.44140625" style="17" customWidth="1"/>
    <col min="15103" max="15103" width="1.6640625" style="17" customWidth="1"/>
    <col min="15104" max="15104" width="0" style="17" hidden="1" customWidth="1"/>
    <col min="15105" max="15105" width="14.6640625" style="17" customWidth="1"/>
    <col min="15106" max="15106" width="2.6640625" style="17" customWidth="1"/>
    <col min="15107" max="15107" width="35.5546875" style="17" customWidth="1"/>
    <col min="15108" max="15108" width="1.5546875" style="17" customWidth="1"/>
    <col min="15109" max="15109" width="12.6640625" style="17" customWidth="1"/>
    <col min="15110" max="15110" width="2.33203125" style="17" customWidth="1"/>
    <col min="15111" max="15111" width="14.33203125" style="17" customWidth="1"/>
    <col min="15112" max="15113" width="3.6640625" style="17" customWidth="1"/>
    <col min="15114" max="15114" width="4" style="17" customWidth="1"/>
    <col min="15115" max="15353" width="12" style="17"/>
    <col min="15354" max="15354" width="5.6640625" style="17" customWidth="1"/>
    <col min="15355" max="15355" width="2.6640625" style="17" customWidth="1"/>
    <col min="15356" max="15356" width="17.44140625" style="17" customWidth="1"/>
    <col min="15357" max="15357" width="2.6640625" style="17" customWidth="1"/>
    <col min="15358" max="15358" width="16.44140625" style="17" customWidth="1"/>
    <col min="15359" max="15359" width="1.6640625" style="17" customWidth="1"/>
    <col min="15360" max="15360" width="0" style="17" hidden="1" customWidth="1"/>
    <col min="15361" max="15361" width="14.6640625" style="17" customWidth="1"/>
    <col min="15362" max="15362" width="2.6640625" style="17" customWidth="1"/>
    <col min="15363" max="15363" width="35.5546875" style="17" customWidth="1"/>
    <col min="15364" max="15364" width="1.5546875" style="17" customWidth="1"/>
    <col min="15365" max="15365" width="12.6640625" style="17" customWidth="1"/>
    <col min="15366" max="15366" width="2.33203125" style="17" customWidth="1"/>
    <col min="15367" max="15367" width="14.33203125" style="17" customWidth="1"/>
    <col min="15368" max="15369" width="3.6640625" style="17" customWidth="1"/>
    <col min="15370" max="15370" width="4" style="17" customWidth="1"/>
    <col min="15371" max="15609" width="12" style="17"/>
    <col min="15610" max="15610" width="5.6640625" style="17" customWidth="1"/>
    <col min="15611" max="15611" width="2.6640625" style="17" customWidth="1"/>
    <col min="15612" max="15612" width="17.44140625" style="17" customWidth="1"/>
    <col min="15613" max="15613" width="2.6640625" style="17" customWidth="1"/>
    <col min="15614" max="15614" width="16.44140625" style="17" customWidth="1"/>
    <col min="15615" max="15615" width="1.6640625" style="17" customWidth="1"/>
    <col min="15616" max="15616" width="0" style="17" hidden="1" customWidth="1"/>
    <col min="15617" max="15617" width="14.6640625" style="17" customWidth="1"/>
    <col min="15618" max="15618" width="2.6640625" style="17" customWidth="1"/>
    <col min="15619" max="15619" width="35.5546875" style="17" customWidth="1"/>
    <col min="15620" max="15620" width="1.5546875" style="17" customWidth="1"/>
    <col min="15621" max="15621" width="12.6640625" style="17" customWidth="1"/>
    <col min="15622" max="15622" width="2.33203125" style="17" customWidth="1"/>
    <col min="15623" max="15623" width="14.33203125" style="17" customWidth="1"/>
    <col min="15624" max="15625" width="3.6640625" style="17" customWidth="1"/>
    <col min="15626" max="15626" width="4" style="17" customWidth="1"/>
    <col min="15627" max="15865" width="12" style="17"/>
    <col min="15866" max="15866" width="5.6640625" style="17" customWidth="1"/>
    <col min="15867" max="15867" width="2.6640625" style="17" customWidth="1"/>
    <col min="15868" max="15868" width="17.44140625" style="17" customWidth="1"/>
    <col min="15869" max="15869" width="2.6640625" style="17" customWidth="1"/>
    <col min="15870" max="15870" width="16.44140625" style="17" customWidth="1"/>
    <col min="15871" max="15871" width="1.6640625" style="17" customWidth="1"/>
    <col min="15872" max="15872" width="0" style="17" hidden="1" customWidth="1"/>
    <col min="15873" max="15873" width="14.6640625" style="17" customWidth="1"/>
    <col min="15874" max="15874" width="2.6640625" style="17" customWidth="1"/>
    <col min="15875" max="15875" width="35.5546875" style="17" customWidth="1"/>
    <col min="15876" max="15876" width="1.5546875" style="17" customWidth="1"/>
    <col min="15877" max="15877" width="12.6640625" style="17" customWidth="1"/>
    <col min="15878" max="15878" width="2.33203125" style="17" customWidth="1"/>
    <col min="15879" max="15879" width="14.33203125" style="17" customWidth="1"/>
    <col min="15880" max="15881" width="3.6640625" style="17" customWidth="1"/>
    <col min="15882" max="15882" width="4" style="17" customWidth="1"/>
    <col min="15883" max="16121" width="12" style="17"/>
    <col min="16122" max="16122" width="5.6640625" style="17" customWidth="1"/>
    <col min="16123" max="16123" width="2.6640625" style="17" customWidth="1"/>
    <col min="16124" max="16124" width="17.44140625" style="17" customWidth="1"/>
    <col min="16125" max="16125" width="2.6640625" style="17" customWidth="1"/>
    <col min="16126" max="16126" width="16.44140625" style="17" customWidth="1"/>
    <col min="16127" max="16127" width="1.6640625" style="17" customWidth="1"/>
    <col min="16128" max="16128" width="0" style="17" hidden="1" customWidth="1"/>
    <col min="16129" max="16129" width="14.6640625" style="17" customWidth="1"/>
    <col min="16130" max="16130" width="2.6640625" style="17" customWidth="1"/>
    <col min="16131" max="16131" width="35.5546875" style="17" customWidth="1"/>
    <col min="16132" max="16132" width="1.5546875" style="17" customWidth="1"/>
    <col min="16133" max="16133" width="12.6640625" style="17" customWidth="1"/>
    <col min="16134" max="16134" width="2.33203125" style="17" customWidth="1"/>
    <col min="16135" max="16135" width="14.33203125" style="17" customWidth="1"/>
    <col min="16136" max="16137" width="3.6640625" style="17" customWidth="1"/>
    <col min="16138" max="16138" width="4" style="17" customWidth="1"/>
    <col min="16139" max="16384" width="12" style="17"/>
  </cols>
  <sheetData>
    <row r="1" spans="1:5" ht="15.6" customHeight="1" x14ac:dyDescent="0.3">
      <c r="A1" s="5"/>
      <c r="B1" s="5"/>
      <c r="C1" s="5"/>
      <c r="D1" s="5"/>
      <c r="E1" s="5"/>
    </row>
    <row r="2" spans="1:5" ht="27.6" x14ac:dyDescent="0.45">
      <c r="A2" s="5"/>
      <c r="B2" s="5"/>
      <c r="C2" s="7" t="s">
        <v>431</v>
      </c>
      <c r="D2" s="7"/>
      <c r="E2" s="6"/>
    </row>
    <row r="3" spans="1:5" ht="24.6" x14ac:dyDescent="0.4">
      <c r="A3" s="6"/>
      <c r="B3" s="6"/>
      <c r="C3" s="6"/>
      <c r="D3" s="8"/>
      <c r="E3" s="6"/>
    </row>
    <row r="4" spans="1:5" s="18" customFormat="1" ht="20.399999999999999" x14ac:dyDescent="0.35">
      <c r="A4" s="9"/>
      <c r="B4" s="9"/>
      <c r="C4" s="9"/>
      <c r="D4" s="9"/>
      <c r="E4" s="9"/>
    </row>
    <row r="5" spans="1:5" s="18" customFormat="1" ht="20.399999999999999" x14ac:dyDescent="0.35">
      <c r="A5" s="9"/>
      <c r="B5" s="9"/>
      <c r="C5" s="9"/>
      <c r="D5" s="9"/>
      <c r="E5" s="9"/>
    </row>
    <row r="6" spans="1:5" s="18" customFormat="1" ht="20.399999999999999" x14ac:dyDescent="0.35">
      <c r="A6" s="10" t="s">
        <v>432</v>
      </c>
      <c r="B6" s="10"/>
      <c r="C6" s="322" t="s">
        <v>86</v>
      </c>
      <c r="D6" s="322"/>
      <c r="E6" s="11" t="s">
        <v>508</v>
      </c>
    </row>
    <row r="7" spans="1:5" s="18" customFormat="1" ht="20.399999999999999" x14ac:dyDescent="0.35">
      <c r="A7" s="10"/>
      <c r="B7" s="10"/>
      <c r="C7" s="10"/>
      <c r="D7" s="10"/>
      <c r="E7" s="11"/>
    </row>
    <row r="8" spans="1:5" s="18" customFormat="1" ht="20.399999999999999" x14ac:dyDescent="0.35">
      <c r="A8" s="10"/>
      <c r="B8" s="10"/>
      <c r="C8" s="10"/>
      <c r="D8" s="10"/>
      <c r="E8" s="12"/>
    </row>
    <row r="9" spans="1:5" s="18" customFormat="1" ht="20.399999999999999" x14ac:dyDescent="0.35">
      <c r="A9" s="10"/>
      <c r="B9" s="10"/>
      <c r="C9" s="10"/>
      <c r="D9" s="10"/>
      <c r="E9" s="12"/>
    </row>
    <row r="10" spans="1:5" s="18" customFormat="1" ht="20.399999999999999" x14ac:dyDescent="0.35">
      <c r="A10" s="10" t="s">
        <v>433</v>
      </c>
      <c r="B10" s="10"/>
      <c r="C10" s="322" t="s">
        <v>280</v>
      </c>
      <c r="D10" s="322"/>
      <c r="E10" s="13" t="s">
        <v>509</v>
      </c>
    </row>
    <row r="11" spans="1:5" s="18" customFormat="1" ht="20.399999999999999" x14ac:dyDescent="0.35">
      <c r="A11" s="10"/>
      <c r="B11" s="10"/>
      <c r="C11" s="10"/>
      <c r="D11" s="10"/>
      <c r="E11" s="12"/>
    </row>
    <row r="12" spans="1:5" s="18" customFormat="1" ht="20.399999999999999" x14ac:dyDescent="0.35">
      <c r="A12" s="10"/>
      <c r="B12" s="10"/>
      <c r="C12" s="10"/>
      <c r="D12" s="10"/>
      <c r="E12" s="12"/>
    </row>
    <row r="13" spans="1:5" s="18" customFormat="1" ht="20.399999999999999" x14ac:dyDescent="0.35">
      <c r="A13" s="10"/>
      <c r="B13" s="10"/>
      <c r="C13" s="10"/>
      <c r="D13" s="10"/>
      <c r="E13" s="12"/>
    </row>
    <row r="14" spans="1:5" s="18" customFormat="1" ht="20.399999999999999" x14ac:dyDescent="0.35">
      <c r="A14" s="10" t="s">
        <v>434</v>
      </c>
      <c r="B14" s="10"/>
      <c r="C14" s="322" t="s">
        <v>281</v>
      </c>
      <c r="D14" s="322"/>
      <c r="E14" s="14" t="s">
        <v>511</v>
      </c>
    </row>
    <row r="15" spans="1:5" s="18" customFormat="1" ht="20.399999999999999" x14ac:dyDescent="0.35">
      <c r="A15" s="15"/>
      <c r="B15" s="15"/>
      <c r="C15" s="15"/>
      <c r="D15" s="15"/>
      <c r="E15" s="16"/>
    </row>
    <row r="16" spans="1:5" s="18" customFormat="1" ht="20.399999999999999" x14ac:dyDescent="0.35">
      <c r="A16" s="15"/>
      <c r="B16" s="15"/>
      <c r="C16" s="15"/>
      <c r="D16" s="15"/>
      <c r="E16" s="16"/>
    </row>
    <row r="17" spans="1:5" s="18" customFormat="1" ht="20.399999999999999" x14ac:dyDescent="0.35">
      <c r="A17" s="15"/>
      <c r="B17" s="15"/>
      <c r="C17" s="15"/>
      <c r="D17" s="15"/>
      <c r="E17" s="16"/>
    </row>
    <row r="18" spans="1:5" s="18" customFormat="1" ht="20.399999999999999" x14ac:dyDescent="0.35">
      <c r="A18" s="19"/>
      <c r="B18" s="19"/>
      <c r="C18" s="323"/>
      <c r="D18" s="323"/>
      <c r="E18" s="20"/>
    </row>
    <row r="19" spans="1:5" s="18" customFormat="1" ht="20.399999999999999" x14ac:dyDescent="0.35">
      <c r="A19" s="19"/>
      <c r="B19" s="19"/>
      <c r="C19" s="19"/>
      <c r="D19" s="19"/>
      <c r="E19" s="21"/>
    </row>
    <row r="20" spans="1:5" s="18" customFormat="1" ht="20.399999999999999" x14ac:dyDescent="0.35">
      <c r="A20" s="19"/>
      <c r="B20" s="19"/>
      <c r="C20" s="19"/>
      <c r="D20" s="19"/>
      <c r="E20" s="21"/>
    </row>
    <row r="21" spans="1:5" s="18" customFormat="1" ht="20.399999999999999" x14ac:dyDescent="0.35">
      <c r="A21" s="19"/>
      <c r="B21" s="19"/>
      <c r="C21" s="19"/>
      <c r="D21" s="19"/>
      <c r="E21" s="21"/>
    </row>
    <row r="22" spans="1:5" ht="17.399999999999999" x14ac:dyDescent="0.3">
      <c r="A22" s="19"/>
      <c r="B22" s="19"/>
      <c r="C22" s="19"/>
      <c r="D22" s="19"/>
      <c r="E22" s="19"/>
    </row>
    <row r="23" spans="1:5" ht="17.399999999999999" x14ac:dyDescent="0.3">
      <c r="A23" s="19"/>
      <c r="B23" s="19"/>
      <c r="C23" s="19"/>
      <c r="D23" s="19"/>
      <c r="E23" s="19"/>
    </row>
  </sheetData>
  <sheetProtection algorithmName="SHA-512" hashValue="K3pjhoV3LEEQQs5RhWe08CtMyNFQh53cpvN2yOIohkuF0CahPf1h/D2oVNSKJqhyqUXJfNHLOVfpYavUcH30XQ==" saltValue="mwsVXVwJAYHlW2vik/hYjw==" spinCount="100000" sheet="1" selectLockedCells="1"/>
  <mergeCells count="4">
    <mergeCell ref="C10:D10"/>
    <mergeCell ref="C6:D6"/>
    <mergeCell ref="C14:D14"/>
    <mergeCell ref="C18:D1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opLeftCell="A31" workbookViewId="0"/>
  </sheetViews>
  <sheetFormatPr baseColWidth="10" defaultColWidth="11.44140625" defaultRowHeight="13.8" x14ac:dyDescent="0.25"/>
  <cols>
    <col min="1" max="1" width="32.5546875" style="29" customWidth="1"/>
    <col min="2" max="2" width="30.33203125" style="29" customWidth="1"/>
    <col min="3" max="3" width="23" style="29" customWidth="1"/>
    <col min="4" max="4" width="24" style="29" customWidth="1"/>
    <col min="5" max="5" width="27.44140625" style="29" customWidth="1"/>
    <col min="6" max="16384" width="11.44140625" style="29"/>
  </cols>
  <sheetData>
    <row r="1" spans="1:5" x14ac:dyDescent="0.25">
      <c r="A1" s="30"/>
      <c r="B1" s="30"/>
      <c r="C1" s="32">
        <v>12</v>
      </c>
      <c r="D1" s="30"/>
      <c r="E1" s="30"/>
    </row>
    <row r="2" spans="1:5" x14ac:dyDescent="0.25">
      <c r="A2" s="562" t="s">
        <v>620</v>
      </c>
      <c r="B2" s="562"/>
      <c r="C2" s="562" t="s">
        <v>612</v>
      </c>
      <c r="D2" s="562"/>
      <c r="E2" s="562"/>
    </row>
    <row r="3" spans="1:5" x14ac:dyDescent="0.25">
      <c r="A3" s="562" t="s">
        <v>621</v>
      </c>
      <c r="B3" s="562"/>
      <c r="C3" s="562" t="s">
        <v>610</v>
      </c>
      <c r="D3" s="562"/>
      <c r="E3" s="562"/>
    </row>
    <row r="4" spans="1:5" x14ac:dyDescent="0.25">
      <c r="A4" s="34"/>
      <c r="B4" s="34"/>
      <c r="C4" s="34"/>
      <c r="D4" s="34"/>
      <c r="E4" s="34"/>
    </row>
    <row r="5" spans="1:5" ht="14.7" customHeight="1" x14ac:dyDescent="0.25">
      <c r="A5" s="569" t="s">
        <v>593</v>
      </c>
      <c r="B5" s="569"/>
      <c r="C5" s="569"/>
      <c r="D5" s="569"/>
      <c r="E5" s="569"/>
    </row>
    <row r="6" spans="1:5" ht="8.1" customHeight="1" x14ac:dyDescent="0.25">
      <c r="A6" s="569" t="s">
        <v>166</v>
      </c>
      <c r="B6" s="569"/>
      <c r="C6" s="569"/>
      <c r="D6" s="569"/>
      <c r="E6" s="569"/>
    </row>
    <row r="7" spans="1:5" ht="13.2" customHeight="1" x14ac:dyDescent="0.25">
      <c r="A7" s="569"/>
      <c r="B7" s="569"/>
      <c r="C7" s="569"/>
      <c r="D7" s="569"/>
      <c r="E7" s="569"/>
    </row>
    <row r="8" spans="1:5" ht="16.2" customHeight="1" x14ac:dyDescent="0.25">
      <c r="A8" s="89"/>
      <c r="B8" s="89"/>
      <c r="C8" s="89"/>
      <c r="D8" s="89"/>
      <c r="E8" s="89"/>
    </row>
    <row r="9" spans="1:5" x14ac:dyDescent="0.25">
      <c r="A9" s="570"/>
      <c r="B9" s="570"/>
      <c r="C9" s="570"/>
      <c r="D9" s="570"/>
      <c r="E9" s="570"/>
    </row>
    <row r="10" spans="1:5" ht="6" customHeight="1" x14ac:dyDescent="0.25">
      <c r="A10" s="570"/>
      <c r="B10" s="570"/>
      <c r="C10" s="570"/>
      <c r="D10" s="570"/>
      <c r="E10" s="570"/>
    </row>
    <row r="11" spans="1:5" ht="18" x14ac:dyDescent="0.25">
      <c r="A11" s="571" t="s">
        <v>166</v>
      </c>
      <c r="B11" s="572"/>
      <c r="C11" s="572"/>
      <c r="D11" s="572"/>
      <c r="E11" s="573"/>
    </row>
    <row r="12" spans="1:5" x14ac:dyDescent="0.25">
      <c r="A12" s="575" t="s">
        <v>167</v>
      </c>
      <c r="B12" s="563" t="s">
        <v>168</v>
      </c>
      <c r="C12" s="563" t="s">
        <v>169</v>
      </c>
      <c r="D12" s="563" t="s">
        <v>170</v>
      </c>
      <c r="E12" s="563" t="s">
        <v>171</v>
      </c>
    </row>
    <row r="13" spans="1:5" ht="23.25" customHeight="1" x14ac:dyDescent="0.25">
      <c r="A13" s="576"/>
      <c r="B13" s="563"/>
      <c r="C13" s="563"/>
      <c r="D13" s="563"/>
      <c r="E13" s="563"/>
    </row>
    <row r="14" spans="1:5" x14ac:dyDescent="0.25">
      <c r="A14" s="566" t="s">
        <v>172</v>
      </c>
      <c r="B14" s="568"/>
      <c r="C14" s="568"/>
      <c r="D14" s="568"/>
      <c r="E14" s="568"/>
    </row>
    <row r="15" spans="1:5" x14ac:dyDescent="0.25">
      <c r="A15" s="567"/>
      <c r="B15" s="568"/>
      <c r="C15" s="568"/>
      <c r="D15" s="568"/>
      <c r="E15" s="568"/>
    </row>
    <row r="16" spans="1:5" x14ac:dyDescent="0.25">
      <c r="A16" s="566" t="s">
        <v>513</v>
      </c>
      <c r="B16" s="568"/>
      <c r="C16" s="568"/>
      <c r="D16" s="568"/>
      <c r="E16" s="568"/>
    </row>
    <row r="17" spans="1:5" x14ac:dyDescent="0.25">
      <c r="A17" s="567"/>
      <c r="B17" s="568"/>
      <c r="C17" s="568"/>
      <c r="D17" s="568"/>
      <c r="E17" s="574"/>
    </row>
    <row r="18" spans="1:5" x14ac:dyDescent="0.25">
      <c r="A18" s="577" t="s">
        <v>150</v>
      </c>
      <c r="B18" s="564">
        <f>+SUM(B14:B17)</f>
        <v>0</v>
      </c>
      <c r="C18" s="564">
        <f>+SUM(C14:C17)</f>
        <v>0</v>
      </c>
      <c r="D18" s="564">
        <f>+SUM(D14:D17)</f>
        <v>0</v>
      </c>
      <c r="E18" s="564">
        <f>+SUM(E14:E17)</f>
        <v>0</v>
      </c>
    </row>
    <row r="19" spans="1:5" x14ac:dyDescent="0.25">
      <c r="A19" s="578"/>
      <c r="B19" s="565"/>
      <c r="C19" s="565"/>
      <c r="D19" s="565"/>
      <c r="E19" s="565"/>
    </row>
    <row r="20" spans="1:5" x14ac:dyDescent="0.25">
      <c r="A20" s="89"/>
      <c r="B20" s="89"/>
      <c r="C20" s="89"/>
      <c r="D20" s="89"/>
      <c r="E20" s="89"/>
    </row>
    <row r="21" spans="1:5" x14ac:dyDescent="0.25">
      <c r="A21" s="89"/>
      <c r="B21" s="89"/>
      <c r="C21" s="89"/>
      <c r="D21" s="89"/>
      <c r="E21" s="89"/>
    </row>
    <row r="22" spans="1:5" x14ac:dyDescent="0.25">
      <c r="A22" s="89"/>
      <c r="B22" s="89"/>
      <c r="C22" s="89"/>
      <c r="D22" s="89"/>
      <c r="E22" s="89"/>
    </row>
    <row r="23" spans="1:5" x14ac:dyDescent="0.25">
      <c r="A23" s="89"/>
      <c r="B23" s="89"/>
      <c r="C23" s="89"/>
      <c r="D23" s="89"/>
      <c r="E23" s="89"/>
    </row>
    <row r="24" spans="1:5" x14ac:dyDescent="0.25">
      <c r="A24" s="89"/>
      <c r="B24" s="89"/>
      <c r="C24" s="89"/>
      <c r="D24" s="89"/>
      <c r="E24" s="89"/>
    </row>
    <row r="25" spans="1:5" x14ac:dyDescent="0.25">
      <c r="A25" s="89"/>
      <c r="B25" s="89"/>
      <c r="C25" s="89"/>
      <c r="D25" s="89"/>
      <c r="E25" s="89"/>
    </row>
  </sheetData>
  <sheetProtection algorithmName="SHA-512" hashValue="XocEkFJfJuOr6oZ1k3DPM0QFp3vqAI49/zjM+pnVsh8iHXoifOv7Z4WnNsOL9/pOEsZp4iiPGExhe7qsROFozg==" saltValue="ExLNEcrqae/MjWjjMSZBrA==" spinCount="100000" sheet="1" selectLockedCells="1"/>
  <mergeCells count="28">
    <mergeCell ref="E18:E19"/>
    <mergeCell ref="A5:E5"/>
    <mergeCell ref="A9:E10"/>
    <mergeCell ref="A11:E11"/>
    <mergeCell ref="A6:E7"/>
    <mergeCell ref="E16:E17"/>
    <mergeCell ref="E12:E13"/>
    <mergeCell ref="A14:A15"/>
    <mergeCell ref="B14:B15"/>
    <mergeCell ref="C14:C15"/>
    <mergeCell ref="D14:D15"/>
    <mergeCell ref="E14:E15"/>
    <mergeCell ref="A12:A13"/>
    <mergeCell ref="B12:B13"/>
    <mergeCell ref="A18:A19"/>
    <mergeCell ref="B18:B19"/>
    <mergeCell ref="C18:C19"/>
    <mergeCell ref="D18:D19"/>
    <mergeCell ref="A16:A17"/>
    <mergeCell ref="B16:B17"/>
    <mergeCell ref="C16:C17"/>
    <mergeCell ref="D16:D17"/>
    <mergeCell ref="A2:B2"/>
    <mergeCell ref="A3:B3"/>
    <mergeCell ref="C2:E2"/>
    <mergeCell ref="C3:E3"/>
    <mergeCell ref="C12:C13"/>
    <mergeCell ref="D12:D13"/>
  </mergeCells>
  <printOptions horizontalCentered="1"/>
  <pageMargins left="0.23622047244094491" right="0.23622047244094491" top="0.82677165354330717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9" workbookViewId="0">
      <selection activeCell="A34" sqref="A34"/>
    </sheetView>
  </sheetViews>
  <sheetFormatPr baseColWidth="10" defaultColWidth="11.44140625" defaultRowHeight="13.8" x14ac:dyDescent="0.25"/>
  <cols>
    <col min="1" max="1" width="43.44140625" style="29" customWidth="1"/>
    <col min="2" max="2" width="21.6640625" style="29" customWidth="1"/>
    <col min="3" max="3" width="19.5546875" style="29" customWidth="1"/>
    <col min="4" max="4" width="21.6640625" style="29" customWidth="1"/>
    <col min="5" max="5" width="18.33203125" style="29" customWidth="1"/>
    <col min="6" max="6" width="20" style="29" customWidth="1"/>
    <col min="7" max="16384" width="11.44140625" style="29"/>
  </cols>
  <sheetData>
    <row r="1" spans="1:6" x14ac:dyDescent="0.25">
      <c r="A1" s="47"/>
      <c r="B1" s="47"/>
      <c r="C1" s="32">
        <v>13</v>
      </c>
      <c r="D1" s="47"/>
      <c r="E1" s="47"/>
      <c r="F1" s="47"/>
    </row>
    <row r="2" spans="1:6" ht="16.5" customHeight="1" x14ac:dyDescent="0.25">
      <c r="A2" s="562" t="s">
        <v>622</v>
      </c>
      <c r="B2" s="562"/>
      <c r="C2" s="562" t="s">
        <v>612</v>
      </c>
      <c r="D2" s="562"/>
      <c r="E2" s="562"/>
      <c r="F2" s="41"/>
    </row>
    <row r="3" spans="1:6" ht="16.5" customHeight="1" x14ac:dyDescent="0.25">
      <c r="A3" s="562" t="s">
        <v>623</v>
      </c>
      <c r="B3" s="562"/>
      <c r="C3" s="562" t="s">
        <v>610</v>
      </c>
      <c r="D3" s="562"/>
      <c r="E3" s="562"/>
      <c r="F3" s="41"/>
    </row>
    <row r="4" spans="1:6" x14ac:dyDescent="0.25">
      <c r="A4" s="47"/>
      <c r="B4" s="47"/>
      <c r="C4" s="47"/>
      <c r="D4" s="47"/>
      <c r="E4" s="47"/>
      <c r="F4" s="47"/>
    </row>
    <row r="5" spans="1:6" ht="14.7" customHeight="1" x14ac:dyDescent="0.25">
      <c r="A5" s="569" t="s">
        <v>283</v>
      </c>
      <c r="B5" s="569"/>
      <c r="C5" s="569"/>
      <c r="D5" s="569"/>
      <c r="E5" s="569"/>
      <c r="F5" s="569"/>
    </row>
    <row r="6" spans="1:6" ht="14.1" customHeight="1" x14ac:dyDescent="0.25">
      <c r="A6" s="590" t="s">
        <v>184</v>
      </c>
      <c r="B6" s="569"/>
      <c r="C6" s="569"/>
      <c r="D6" s="569"/>
      <c r="E6" s="569"/>
      <c r="F6" s="569"/>
    </row>
    <row r="7" spans="1:6" ht="27.6" customHeight="1" x14ac:dyDescent="0.25">
      <c r="A7" s="569"/>
      <c r="B7" s="569"/>
      <c r="C7" s="569"/>
      <c r="D7" s="569"/>
      <c r="E7" s="569"/>
      <c r="F7" s="569"/>
    </row>
    <row r="8" spans="1:6" x14ac:dyDescent="0.25">
      <c r="A8" s="179"/>
      <c r="B8" s="179"/>
      <c r="C8" s="179"/>
      <c r="D8" s="179"/>
      <c r="E8" s="179"/>
      <c r="F8" s="179"/>
    </row>
    <row r="9" spans="1:6" x14ac:dyDescent="0.25">
      <c r="A9" s="179"/>
      <c r="B9" s="179"/>
      <c r="C9" s="179"/>
      <c r="D9" s="179"/>
      <c r="E9" s="179"/>
      <c r="F9" s="179"/>
    </row>
    <row r="10" spans="1:6" x14ac:dyDescent="0.25">
      <c r="A10" s="591"/>
      <c r="B10" s="579" t="s">
        <v>173</v>
      </c>
      <c r="C10" s="579" t="s">
        <v>174</v>
      </c>
      <c r="D10" s="579" t="s">
        <v>492</v>
      </c>
      <c r="E10" s="582" t="s">
        <v>175</v>
      </c>
      <c r="F10" s="582" t="s">
        <v>176</v>
      </c>
    </row>
    <row r="11" spans="1:6" x14ac:dyDescent="0.25">
      <c r="A11" s="591"/>
      <c r="B11" s="580"/>
      <c r="C11" s="580"/>
      <c r="D11" s="580"/>
      <c r="E11" s="583"/>
      <c r="F11" s="583"/>
    </row>
    <row r="12" spans="1:6" x14ac:dyDescent="0.25">
      <c r="A12" s="591"/>
      <c r="B12" s="580"/>
      <c r="C12" s="580"/>
      <c r="D12" s="580"/>
      <c r="E12" s="583"/>
      <c r="F12" s="583"/>
    </row>
    <row r="13" spans="1:6" x14ac:dyDescent="0.25">
      <c r="A13" s="591"/>
      <c r="B13" s="581"/>
      <c r="C13" s="581"/>
      <c r="D13" s="581"/>
      <c r="E13" s="584"/>
      <c r="F13" s="584"/>
    </row>
    <row r="14" spans="1:6" ht="16.5" customHeight="1" x14ac:dyDescent="0.25">
      <c r="A14" s="180" t="s">
        <v>520</v>
      </c>
      <c r="B14" s="114"/>
      <c r="C14" s="114"/>
      <c r="D14" s="182">
        <f>+B14-C14</f>
        <v>0</v>
      </c>
      <c r="E14" s="114"/>
      <c r="F14" s="182">
        <f>+D14-E14</f>
        <v>0</v>
      </c>
    </row>
    <row r="15" spans="1:6" x14ac:dyDescent="0.25">
      <c r="A15" s="183" t="s">
        <v>519</v>
      </c>
      <c r="B15" s="114"/>
      <c r="C15" s="114"/>
      <c r="D15" s="182">
        <f t="shared" ref="D15:F19" si="0">+B15-C15</f>
        <v>0</v>
      </c>
      <c r="E15" s="114"/>
      <c r="F15" s="182">
        <f t="shared" si="0"/>
        <v>0</v>
      </c>
    </row>
    <row r="16" spans="1:6" ht="17.25" customHeight="1" x14ac:dyDescent="0.25">
      <c r="A16" s="184" t="s">
        <v>522</v>
      </c>
      <c r="B16" s="114"/>
      <c r="C16" s="114"/>
      <c r="D16" s="182">
        <f t="shared" si="0"/>
        <v>0</v>
      </c>
      <c r="E16" s="114"/>
      <c r="F16" s="182">
        <f t="shared" si="0"/>
        <v>0</v>
      </c>
    </row>
    <row r="17" spans="1:6" x14ac:dyDescent="0.25">
      <c r="A17" s="183" t="s">
        <v>521</v>
      </c>
      <c r="B17" s="114"/>
      <c r="C17" s="114"/>
      <c r="D17" s="182">
        <f t="shared" si="0"/>
        <v>0</v>
      </c>
      <c r="E17" s="114"/>
      <c r="F17" s="182">
        <f t="shared" si="0"/>
        <v>0</v>
      </c>
    </row>
    <row r="18" spans="1:6" x14ac:dyDescent="0.25">
      <c r="A18" s="588" t="s">
        <v>177</v>
      </c>
      <c r="B18" s="587">
        <f>+B14+B15+B16+B17</f>
        <v>0</v>
      </c>
      <c r="C18" s="587">
        <f>+C14+C15+C16+C17</f>
        <v>0</v>
      </c>
      <c r="D18" s="587">
        <f t="shared" si="0"/>
        <v>0</v>
      </c>
      <c r="E18" s="587">
        <f>+E14+E15+E16+E17</f>
        <v>0</v>
      </c>
      <c r="F18" s="587">
        <f t="shared" si="0"/>
        <v>0</v>
      </c>
    </row>
    <row r="19" spans="1:6" x14ac:dyDescent="0.25">
      <c r="A19" s="589"/>
      <c r="B19" s="587"/>
      <c r="C19" s="587"/>
      <c r="D19" s="587">
        <f t="shared" si="0"/>
        <v>0</v>
      </c>
      <c r="E19" s="587"/>
      <c r="F19" s="587">
        <f t="shared" si="0"/>
        <v>0</v>
      </c>
    </row>
    <row r="20" spans="1:6" ht="16.5" customHeight="1" x14ac:dyDescent="0.25">
      <c r="A20" s="184" t="s">
        <v>527</v>
      </c>
      <c r="B20" s="114"/>
      <c r="C20" s="114"/>
      <c r="D20" s="182">
        <f t="shared" ref="D20:D25" si="1">+B20-C20</f>
        <v>0</v>
      </c>
      <c r="E20" s="114"/>
      <c r="F20" s="182">
        <f t="shared" ref="F20:F25" si="2">+D20-E20</f>
        <v>0</v>
      </c>
    </row>
    <row r="21" spans="1:6" x14ac:dyDescent="0.25">
      <c r="A21" s="183" t="s">
        <v>523</v>
      </c>
      <c r="B21" s="114"/>
      <c r="C21" s="114"/>
      <c r="D21" s="182">
        <f t="shared" si="1"/>
        <v>0</v>
      </c>
      <c r="E21" s="114"/>
      <c r="F21" s="182">
        <f t="shared" si="2"/>
        <v>0</v>
      </c>
    </row>
    <row r="22" spans="1:6" x14ac:dyDescent="0.25">
      <c r="A22" s="183" t="s">
        <v>524</v>
      </c>
      <c r="B22" s="114"/>
      <c r="C22" s="114"/>
      <c r="D22" s="182">
        <f t="shared" si="1"/>
        <v>0</v>
      </c>
      <c r="E22" s="114"/>
      <c r="F22" s="182">
        <f t="shared" si="2"/>
        <v>0</v>
      </c>
    </row>
    <row r="23" spans="1:6" x14ac:dyDescent="0.25">
      <c r="A23" s="183" t="s">
        <v>525</v>
      </c>
      <c r="B23" s="114"/>
      <c r="C23" s="114"/>
      <c r="D23" s="182">
        <f t="shared" si="1"/>
        <v>0</v>
      </c>
      <c r="E23" s="114"/>
      <c r="F23" s="182">
        <f t="shared" si="2"/>
        <v>0</v>
      </c>
    </row>
    <row r="24" spans="1:6" x14ac:dyDescent="0.25">
      <c r="A24" s="183" t="s">
        <v>526</v>
      </c>
      <c r="B24" s="114"/>
      <c r="C24" s="114"/>
      <c r="D24" s="182">
        <f t="shared" si="1"/>
        <v>0</v>
      </c>
      <c r="E24" s="114"/>
      <c r="F24" s="182">
        <f t="shared" si="2"/>
        <v>0</v>
      </c>
    </row>
    <row r="25" spans="1:6" ht="27.6" x14ac:dyDescent="0.3">
      <c r="A25" s="185" t="s">
        <v>178</v>
      </c>
      <c r="B25" s="186">
        <f>+SUM(B20:B24)</f>
        <v>0</v>
      </c>
      <c r="C25" s="186">
        <f>+SUM(C20:C24)</f>
        <v>0</v>
      </c>
      <c r="D25" s="187">
        <f t="shared" si="1"/>
        <v>0</v>
      </c>
      <c r="E25" s="187">
        <f>+SUM(E20:E24)</f>
        <v>0</v>
      </c>
      <c r="F25" s="187">
        <f t="shared" si="2"/>
        <v>0</v>
      </c>
    </row>
    <row r="26" spans="1:6" ht="14.1" customHeight="1" x14ac:dyDescent="0.3">
      <c r="A26" s="188" t="s">
        <v>179</v>
      </c>
      <c r="B26" s="114"/>
      <c r="C26" s="114"/>
      <c r="D26" s="114"/>
      <c r="E26" s="114"/>
      <c r="F26" s="114"/>
    </row>
    <row r="27" spans="1:6" ht="14.4" x14ac:dyDescent="0.3">
      <c r="A27" s="189" t="s">
        <v>180</v>
      </c>
      <c r="B27" s="114"/>
      <c r="C27" s="114"/>
      <c r="D27" s="114"/>
      <c r="E27" s="114"/>
      <c r="F27" s="114"/>
    </row>
    <row r="28" spans="1:6" ht="14.4" x14ac:dyDescent="0.3">
      <c r="A28" s="190" t="s">
        <v>181</v>
      </c>
      <c r="B28" s="191">
        <f>+SUM(B26:B27)</f>
        <v>0</v>
      </c>
      <c r="C28" s="191">
        <f t="shared" ref="C28:F28" si="3">+SUM(C26:C27)</f>
        <v>0</v>
      </c>
      <c r="D28" s="191">
        <f t="shared" si="3"/>
        <v>0</v>
      </c>
      <c r="E28" s="191">
        <f t="shared" si="3"/>
        <v>0</v>
      </c>
      <c r="F28" s="191">
        <f t="shared" si="3"/>
        <v>0</v>
      </c>
    </row>
    <row r="29" spans="1:6" x14ac:dyDescent="0.25">
      <c r="A29" s="192"/>
      <c r="B29" s="181"/>
      <c r="C29" s="181"/>
      <c r="D29" s="181"/>
      <c r="E29" s="181"/>
      <c r="F29" s="181"/>
    </row>
    <row r="30" spans="1:6" x14ac:dyDescent="0.25">
      <c r="A30" s="193" t="s">
        <v>2</v>
      </c>
      <c r="B30" s="191">
        <f>+B28+B25</f>
        <v>0</v>
      </c>
      <c r="C30" s="191">
        <f t="shared" ref="C30:F30" si="4">+C28+C25</f>
        <v>0</v>
      </c>
      <c r="D30" s="191">
        <f t="shared" si="4"/>
        <v>0</v>
      </c>
      <c r="E30" s="191">
        <f t="shared" si="4"/>
        <v>0</v>
      </c>
      <c r="F30" s="191">
        <f t="shared" si="4"/>
        <v>0</v>
      </c>
    </row>
    <row r="31" spans="1:6" x14ac:dyDescent="0.25">
      <c r="A31" s="179"/>
      <c r="B31" s="179"/>
      <c r="C31" s="179"/>
      <c r="D31" s="179"/>
      <c r="E31" s="179"/>
      <c r="F31" s="179"/>
    </row>
    <row r="32" spans="1:6" ht="15.6" x14ac:dyDescent="0.3">
      <c r="A32" s="586" t="s">
        <v>182</v>
      </c>
      <c r="B32" s="586"/>
      <c r="C32" s="586"/>
      <c r="D32" s="586"/>
      <c r="E32" s="586"/>
      <c r="F32" s="586"/>
    </row>
    <row r="33" spans="1:6" x14ac:dyDescent="0.25">
      <c r="A33" s="585" t="s">
        <v>183</v>
      </c>
      <c r="B33" s="585"/>
      <c r="C33" s="585"/>
      <c r="D33" s="585"/>
      <c r="E33" s="179"/>
      <c r="F33" s="179"/>
    </row>
    <row r="34" spans="1:6" x14ac:dyDescent="0.25">
      <c r="A34" s="49"/>
      <c r="B34" s="49"/>
      <c r="C34" s="49"/>
      <c r="D34" s="49"/>
      <c r="E34" s="30"/>
      <c r="F34" s="30"/>
    </row>
    <row r="35" spans="1:6" x14ac:dyDescent="0.25">
      <c r="A35" s="30"/>
      <c r="B35" s="30"/>
      <c r="C35" s="30"/>
      <c r="D35" s="30"/>
      <c r="E35" s="30"/>
      <c r="F35" s="30"/>
    </row>
  </sheetData>
  <sheetProtection algorithmName="SHA-512" hashValue="Kqf1grBty6PP60UTNlPjcL530PJS2bX6sDuriOA49PGM1wlw6/betsC0lKIMLMIrGIw2tS65WVpMHccehFPGLQ==" saltValue="91JX+/XFgSgOMZAYLTTe8g==" spinCount="100000" sheet="1" selectLockedCells="1"/>
  <mergeCells count="20">
    <mergeCell ref="A33:D33"/>
    <mergeCell ref="A32:F32"/>
    <mergeCell ref="F18:F19"/>
    <mergeCell ref="A5:F5"/>
    <mergeCell ref="A18:A19"/>
    <mergeCell ref="B18:B19"/>
    <mergeCell ref="C18:C19"/>
    <mergeCell ref="D18:D19"/>
    <mergeCell ref="E18:E19"/>
    <mergeCell ref="A6:F7"/>
    <mergeCell ref="A10:A13"/>
    <mergeCell ref="B10:B13"/>
    <mergeCell ref="C10:C13"/>
    <mergeCell ref="D10:D13"/>
    <mergeCell ref="E10:E13"/>
    <mergeCell ref="F10:F13"/>
    <mergeCell ref="A2:B2"/>
    <mergeCell ref="A3:B3"/>
    <mergeCell ref="C2:E2"/>
    <mergeCell ref="C3:E3"/>
  </mergeCells>
  <printOptions horizontalCentered="1"/>
  <pageMargins left="0.23622047244094491" right="0.23622047244094491" top="0.78740157480314965" bottom="0.35433070866141736" header="0.31496062992125984" footer="0.31496062992125984"/>
  <pageSetup paperSize="9" scale="9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43" workbookViewId="0">
      <selection activeCell="G35" sqref="G35"/>
    </sheetView>
  </sheetViews>
  <sheetFormatPr baseColWidth="10" defaultColWidth="11.44140625" defaultRowHeight="13.8" x14ac:dyDescent="0.3"/>
  <cols>
    <col min="1" max="1" width="26.5546875" style="56" customWidth="1"/>
    <col min="2" max="3" width="9.33203125" style="56" customWidth="1"/>
    <col min="4" max="4" width="11.5546875" style="56" customWidth="1"/>
    <col min="5" max="5" width="14.33203125" style="56" customWidth="1"/>
    <col min="6" max="6" width="12.6640625" style="56" customWidth="1"/>
    <col min="7" max="7" width="11.44140625" style="56" customWidth="1"/>
    <col min="8" max="16384" width="11.44140625" style="56"/>
  </cols>
  <sheetData>
    <row r="1" spans="1:7" x14ac:dyDescent="0.3">
      <c r="A1" s="50"/>
      <c r="B1" s="50"/>
      <c r="C1" s="50"/>
      <c r="D1" s="51">
        <v>14</v>
      </c>
      <c r="E1" s="50"/>
      <c r="F1" s="50"/>
      <c r="G1" s="50"/>
    </row>
    <row r="2" spans="1:7" x14ac:dyDescent="0.3">
      <c r="A2" s="562" t="s">
        <v>624</v>
      </c>
      <c r="B2" s="562"/>
      <c r="C2" s="562"/>
      <c r="D2" s="562" t="s">
        <v>611</v>
      </c>
      <c r="E2" s="562"/>
      <c r="F2" s="562"/>
      <c r="G2" s="562"/>
    </row>
    <row r="3" spans="1:7" x14ac:dyDescent="0.3">
      <c r="A3" s="562" t="s">
        <v>625</v>
      </c>
      <c r="B3" s="562"/>
      <c r="C3" s="562"/>
      <c r="D3" s="562" t="s">
        <v>610</v>
      </c>
      <c r="E3" s="562"/>
      <c r="F3" s="562"/>
      <c r="G3" s="562"/>
    </row>
    <row r="4" spans="1:7" x14ac:dyDescent="0.3">
      <c r="A4" s="50"/>
      <c r="B4" s="50"/>
      <c r="C4" s="50"/>
      <c r="D4" s="50"/>
      <c r="E4" s="50"/>
      <c r="F4" s="50"/>
      <c r="G4" s="50"/>
    </row>
    <row r="5" spans="1:7" ht="14.7" customHeight="1" x14ac:dyDescent="0.3">
      <c r="A5" s="510" t="s">
        <v>418</v>
      </c>
      <c r="B5" s="510"/>
      <c r="C5" s="510"/>
      <c r="D5" s="510"/>
      <c r="E5" s="510"/>
      <c r="F5" s="510"/>
      <c r="G5" s="510"/>
    </row>
    <row r="6" spans="1:7" ht="26.7" customHeight="1" x14ac:dyDescent="0.3">
      <c r="A6" s="600" t="s">
        <v>255</v>
      </c>
      <c r="B6" s="600"/>
      <c r="C6" s="600"/>
      <c r="D6" s="600"/>
      <c r="E6" s="600"/>
      <c r="F6" s="600"/>
      <c r="G6" s="600"/>
    </row>
    <row r="7" spans="1:7" ht="5.7" customHeight="1" x14ac:dyDescent="0.3">
      <c r="A7" s="600"/>
      <c r="B7" s="600"/>
      <c r="C7" s="600"/>
      <c r="D7" s="600"/>
      <c r="E7" s="600"/>
      <c r="F7" s="600"/>
      <c r="G7" s="600"/>
    </row>
    <row r="8" spans="1:7" x14ac:dyDescent="0.3">
      <c r="A8" s="50"/>
      <c r="B8" s="50"/>
      <c r="C8" s="50"/>
      <c r="D8" s="50"/>
      <c r="E8" s="50"/>
      <c r="F8" s="50"/>
      <c r="G8" s="50"/>
    </row>
    <row r="9" spans="1:7" x14ac:dyDescent="0.3">
      <c r="A9" s="594" t="s">
        <v>64</v>
      </c>
      <c r="B9" s="599" t="s">
        <v>185</v>
      </c>
      <c r="C9" s="599" t="s">
        <v>186</v>
      </c>
      <c r="D9" s="599" t="s">
        <v>187</v>
      </c>
      <c r="E9" s="599" t="s">
        <v>188</v>
      </c>
      <c r="F9" s="595" t="s">
        <v>189</v>
      </c>
      <c r="G9" s="599" t="s">
        <v>190</v>
      </c>
    </row>
    <row r="10" spans="1:7" x14ac:dyDescent="0.3">
      <c r="A10" s="594"/>
      <c r="B10" s="594"/>
      <c r="C10" s="594"/>
      <c r="D10" s="594"/>
      <c r="E10" s="594"/>
      <c r="F10" s="596"/>
      <c r="G10" s="594"/>
    </row>
    <row r="11" spans="1:7" x14ac:dyDescent="0.3">
      <c r="A11" s="594"/>
      <c r="B11" s="594"/>
      <c r="C11" s="594"/>
      <c r="D11" s="594"/>
      <c r="E11" s="594"/>
      <c r="F11" s="596"/>
      <c r="G11" s="594"/>
    </row>
    <row r="12" spans="1:7" x14ac:dyDescent="0.3">
      <c r="A12" s="594"/>
      <c r="B12" s="594"/>
      <c r="C12" s="594"/>
      <c r="D12" s="594"/>
      <c r="E12" s="594"/>
      <c r="F12" s="596"/>
      <c r="G12" s="594"/>
    </row>
    <row r="13" spans="1:7" x14ac:dyDescent="0.3">
      <c r="A13" s="594"/>
      <c r="B13" s="594"/>
      <c r="C13" s="594"/>
      <c r="D13" s="594"/>
      <c r="E13" s="594"/>
      <c r="F13" s="596"/>
      <c r="G13" s="594"/>
    </row>
    <row r="14" spans="1:7" x14ac:dyDescent="0.3">
      <c r="A14" s="52" t="s">
        <v>191</v>
      </c>
      <c r="B14" s="53"/>
      <c r="C14" s="53"/>
      <c r="D14" s="69" t="str">
        <f t="shared" ref="D14:D20" si="0">+IF(C14=0,"",(B14-C14)/C14)</f>
        <v/>
      </c>
      <c r="E14" s="53"/>
      <c r="F14" s="53"/>
      <c r="G14" s="53"/>
    </row>
    <row r="15" spans="1:7" x14ac:dyDescent="0.3">
      <c r="A15" s="52" t="s">
        <v>192</v>
      </c>
      <c r="B15" s="53"/>
      <c r="C15" s="53"/>
      <c r="D15" s="69" t="str">
        <f t="shared" si="0"/>
        <v/>
      </c>
      <c r="E15" s="53"/>
      <c r="F15" s="53"/>
      <c r="G15" s="53"/>
    </row>
    <row r="16" spans="1:7" x14ac:dyDescent="0.3">
      <c r="A16" s="52" t="s">
        <v>193</v>
      </c>
      <c r="B16" s="53"/>
      <c r="C16" s="53"/>
      <c r="D16" s="69" t="str">
        <f t="shared" si="0"/>
        <v/>
      </c>
      <c r="E16" s="53"/>
      <c r="F16" s="53"/>
      <c r="G16" s="53"/>
    </row>
    <row r="17" spans="1:7" x14ac:dyDescent="0.3">
      <c r="A17" s="52" t="s">
        <v>194</v>
      </c>
      <c r="B17" s="53"/>
      <c r="C17" s="53"/>
      <c r="D17" s="69" t="str">
        <f t="shared" si="0"/>
        <v/>
      </c>
      <c r="E17" s="53"/>
      <c r="F17" s="53"/>
      <c r="G17" s="53"/>
    </row>
    <row r="18" spans="1:7" x14ac:dyDescent="0.3">
      <c r="A18" s="52" t="s">
        <v>195</v>
      </c>
      <c r="B18" s="53"/>
      <c r="C18" s="53"/>
      <c r="D18" s="69" t="str">
        <f t="shared" si="0"/>
        <v/>
      </c>
      <c r="E18" s="53"/>
      <c r="F18" s="53"/>
      <c r="G18" s="53"/>
    </row>
    <row r="19" spans="1:7" x14ac:dyDescent="0.3">
      <c r="A19" s="52" t="s">
        <v>196</v>
      </c>
      <c r="B19" s="53"/>
      <c r="C19" s="53"/>
      <c r="D19" s="69" t="str">
        <f t="shared" si="0"/>
        <v/>
      </c>
      <c r="E19" s="53"/>
      <c r="F19" s="53"/>
      <c r="G19" s="53"/>
    </row>
    <row r="20" spans="1:7" x14ac:dyDescent="0.3">
      <c r="A20" s="52" t="s">
        <v>197</v>
      </c>
      <c r="B20" s="53"/>
      <c r="C20" s="53"/>
      <c r="D20" s="69" t="str">
        <f t="shared" si="0"/>
        <v/>
      </c>
      <c r="E20" s="53"/>
      <c r="F20" s="53"/>
      <c r="G20" s="53"/>
    </row>
    <row r="21" spans="1:7" x14ac:dyDescent="0.3">
      <c r="A21" s="44" t="s">
        <v>198</v>
      </c>
      <c r="B21" s="69">
        <f>+SUM(B14:B20)</f>
        <v>0</v>
      </c>
      <c r="C21" s="69">
        <f>+SUM(C14:C20)</f>
        <v>0</v>
      </c>
      <c r="D21" s="69" t="str">
        <f>+IF(C21=0,"",(B21-C21)/C21)</f>
        <v/>
      </c>
      <c r="E21" s="69">
        <f t="shared" ref="E21:G21" si="1">+SUM(E14:E20)</f>
        <v>0</v>
      </c>
      <c r="F21" s="69">
        <f t="shared" si="1"/>
        <v>0</v>
      </c>
      <c r="G21" s="69">
        <f t="shared" si="1"/>
        <v>0</v>
      </c>
    </row>
    <row r="22" spans="1:7" x14ac:dyDescent="0.3">
      <c r="A22" s="52" t="s">
        <v>199</v>
      </c>
      <c r="B22" s="53"/>
      <c r="C22" s="53"/>
      <c r="D22" s="69" t="str">
        <f t="shared" ref="D22:D23" si="2">+IF(C22=0,"",(B22-C22)/C22)</f>
        <v/>
      </c>
      <c r="E22" s="53"/>
      <c r="F22" s="53"/>
      <c r="G22" s="53"/>
    </row>
    <row r="23" spans="1:7" x14ac:dyDescent="0.3">
      <c r="A23" s="52" t="s">
        <v>200</v>
      </c>
      <c r="B23" s="53"/>
      <c r="C23" s="53"/>
      <c r="D23" s="69" t="str">
        <f t="shared" si="2"/>
        <v/>
      </c>
      <c r="E23" s="53"/>
      <c r="F23" s="53"/>
      <c r="G23" s="53"/>
    </row>
    <row r="24" spans="1:7" x14ac:dyDescent="0.3">
      <c r="A24" s="72"/>
      <c r="B24" s="53"/>
      <c r="C24" s="53"/>
      <c r="D24" s="53"/>
      <c r="E24" s="53"/>
      <c r="F24" s="53"/>
      <c r="G24" s="53"/>
    </row>
    <row r="25" spans="1:7" ht="14.4" x14ac:dyDescent="0.3">
      <c r="A25" s="54" t="s">
        <v>201</v>
      </c>
      <c r="B25" s="69">
        <f>+B21-ABS(B22)-ABS(B23)</f>
        <v>0</v>
      </c>
      <c r="C25" s="69">
        <f>+C21-ABS(C22)-ABS(C23)</f>
        <v>0</v>
      </c>
      <c r="D25" s="69" t="str">
        <f>+IF(C25=0,"",(B25-C25)/C25)</f>
        <v/>
      </c>
      <c r="E25" s="69">
        <f t="shared" ref="E25:G25" si="3">+E21-ABS(E22)-ABS(E23)</f>
        <v>0</v>
      </c>
      <c r="F25" s="69">
        <f t="shared" si="3"/>
        <v>0</v>
      </c>
      <c r="G25" s="69">
        <f t="shared" si="3"/>
        <v>0</v>
      </c>
    </row>
    <row r="26" spans="1:7" x14ac:dyDescent="0.3">
      <c r="A26" s="55"/>
      <c r="B26" s="55"/>
      <c r="C26" s="55"/>
      <c r="D26" s="55"/>
      <c r="E26" s="55"/>
      <c r="F26" s="55"/>
      <c r="G26" s="55"/>
    </row>
    <row r="27" spans="1:7" x14ac:dyDescent="0.3">
      <c r="A27" s="55"/>
      <c r="B27" s="55"/>
      <c r="C27" s="55"/>
      <c r="D27" s="55"/>
      <c r="E27" s="55"/>
      <c r="F27" s="55"/>
      <c r="G27" s="55"/>
    </row>
    <row r="28" spans="1:7" ht="15.6" x14ac:dyDescent="0.3">
      <c r="A28" s="512" t="s">
        <v>202</v>
      </c>
      <c r="B28" s="512"/>
      <c r="C28" s="512"/>
      <c r="D28" s="512"/>
      <c r="E28" s="512"/>
      <c r="F28" s="512"/>
      <c r="G28" s="512"/>
    </row>
    <row r="29" spans="1:7" x14ac:dyDescent="0.3">
      <c r="A29" s="55"/>
      <c r="B29" s="55"/>
      <c r="C29" s="55"/>
      <c r="D29" s="55"/>
      <c r="E29" s="55"/>
      <c r="F29" s="55"/>
      <c r="G29" s="55"/>
    </row>
    <row r="30" spans="1:7" x14ac:dyDescent="0.3">
      <c r="A30" s="594" t="s">
        <v>203</v>
      </c>
      <c r="B30" s="595" t="s">
        <v>204</v>
      </c>
      <c r="C30" s="596"/>
      <c r="D30" s="595" t="s">
        <v>205</v>
      </c>
      <c r="E30" s="596" t="s">
        <v>206</v>
      </c>
      <c r="F30" s="595" t="s">
        <v>207</v>
      </c>
      <c r="G30" s="595" t="s">
        <v>208</v>
      </c>
    </row>
    <row r="31" spans="1:7" x14ac:dyDescent="0.3">
      <c r="A31" s="594"/>
      <c r="B31" s="596"/>
      <c r="C31" s="596"/>
      <c r="D31" s="596"/>
      <c r="E31" s="596"/>
      <c r="F31" s="596"/>
      <c r="G31" s="596"/>
    </row>
    <row r="32" spans="1:7" x14ac:dyDescent="0.3">
      <c r="A32" s="594"/>
      <c r="B32" s="596"/>
      <c r="C32" s="596"/>
      <c r="D32" s="596"/>
      <c r="E32" s="596"/>
      <c r="F32" s="596"/>
      <c r="G32" s="596"/>
    </row>
    <row r="33" spans="1:7" x14ac:dyDescent="0.3">
      <c r="A33" s="594"/>
      <c r="B33" s="596"/>
      <c r="C33" s="596"/>
      <c r="D33" s="596"/>
      <c r="E33" s="596"/>
      <c r="F33" s="596"/>
      <c r="G33" s="596"/>
    </row>
    <row r="34" spans="1:7" x14ac:dyDescent="0.3">
      <c r="A34" s="594"/>
      <c r="B34" s="596"/>
      <c r="C34" s="596"/>
      <c r="D34" s="596"/>
      <c r="E34" s="596"/>
      <c r="F34" s="596"/>
      <c r="G34" s="596"/>
    </row>
    <row r="35" spans="1:7" x14ac:dyDescent="0.3">
      <c r="A35" s="48"/>
      <c r="B35" s="597"/>
      <c r="C35" s="598"/>
      <c r="D35" s="48"/>
      <c r="E35" s="48"/>
      <c r="F35" s="48"/>
      <c r="G35" s="48"/>
    </row>
    <row r="36" spans="1:7" x14ac:dyDescent="0.3">
      <c r="A36" s="48"/>
      <c r="B36" s="597"/>
      <c r="C36" s="598"/>
      <c r="D36" s="48"/>
      <c r="E36" s="48"/>
      <c r="F36" s="48"/>
      <c r="G36" s="48"/>
    </row>
    <row r="37" spans="1:7" x14ac:dyDescent="0.3">
      <c r="A37" s="48"/>
      <c r="B37" s="597"/>
      <c r="C37" s="598"/>
      <c r="D37" s="48"/>
      <c r="E37" s="48"/>
      <c r="F37" s="48"/>
      <c r="G37" s="48"/>
    </row>
    <row r="38" spans="1:7" x14ac:dyDescent="0.3">
      <c r="A38" s="48"/>
      <c r="B38" s="597"/>
      <c r="C38" s="598"/>
      <c r="D38" s="48"/>
      <c r="E38" s="48"/>
      <c r="F38" s="48"/>
      <c r="G38" s="48"/>
    </row>
    <row r="39" spans="1:7" x14ac:dyDescent="0.3">
      <c r="A39" s="48"/>
      <c r="B39" s="597"/>
      <c r="C39" s="598"/>
      <c r="D39" s="48"/>
      <c r="E39" s="48"/>
      <c r="F39" s="48"/>
      <c r="G39" s="48"/>
    </row>
    <row r="40" spans="1:7" x14ac:dyDescent="0.3">
      <c r="A40" s="55"/>
      <c r="B40" s="55"/>
      <c r="C40" s="55"/>
      <c r="D40" s="55"/>
      <c r="E40" s="55"/>
      <c r="F40" s="55"/>
      <c r="G40" s="55"/>
    </row>
    <row r="41" spans="1:7" x14ac:dyDescent="0.3">
      <c r="A41" s="55"/>
      <c r="B41" s="55"/>
      <c r="C41" s="55"/>
      <c r="D41" s="55"/>
      <c r="E41" s="55"/>
      <c r="F41" s="55"/>
      <c r="G41" s="55"/>
    </row>
    <row r="42" spans="1:7" ht="14.4" x14ac:dyDescent="0.3">
      <c r="A42" s="592" t="s">
        <v>209</v>
      </c>
      <c r="B42" s="592"/>
      <c r="C42" s="592"/>
      <c r="D42" s="592"/>
      <c r="E42" s="592"/>
      <c r="F42" s="592"/>
      <c r="G42" s="592"/>
    </row>
    <row r="43" spans="1:7" ht="14.4" x14ac:dyDescent="0.3">
      <c r="A43" s="593" t="s">
        <v>210</v>
      </c>
      <c r="B43" s="593"/>
      <c r="C43" s="593"/>
      <c r="D43" s="593"/>
      <c r="E43" s="593"/>
      <c r="F43" s="593"/>
      <c r="G43" s="593"/>
    </row>
    <row r="44" spans="1:7" ht="14.4" x14ac:dyDescent="0.3">
      <c r="A44" s="593" t="s">
        <v>211</v>
      </c>
      <c r="B44" s="593"/>
      <c r="C44" s="593"/>
      <c r="D44" s="593"/>
      <c r="E44" s="593"/>
      <c r="F44" s="593"/>
      <c r="G44" s="593"/>
    </row>
    <row r="45" spans="1:7" ht="14.4" x14ac:dyDescent="0.3">
      <c r="A45" s="593" t="s">
        <v>212</v>
      </c>
      <c r="B45" s="593"/>
      <c r="C45" s="593"/>
      <c r="D45" s="593"/>
      <c r="E45" s="593"/>
      <c r="F45" s="593"/>
      <c r="G45" s="593"/>
    </row>
    <row r="46" spans="1:7" ht="14.4" x14ac:dyDescent="0.3">
      <c r="A46" s="593" t="s">
        <v>484</v>
      </c>
      <c r="B46" s="593"/>
      <c r="C46" s="593"/>
      <c r="D46" s="593"/>
      <c r="E46" s="593"/>
      <c r="F46" s="593"/>
      <c r="G46" s="593"/>
    </row>
    <row r="47" spans="1:7" ht="14.7" customHeight="1" x14ac:dyDescent="0.3">
      <c r="A47" s="602" t="s">
        <v>213</v>
      </c>
      <c r="B47" s="602"/>
      <c r="C47" s="602"/>
      <c r="D47" s="602"/>
      <c r="E47" s="602"/>
      <c r="F47" s="602"/>
      <c r="G47" s="602"/>
    </row>
    <row r="48" spans="1:7" ht="14.7" customHeight="1" x14ac:dyDescent="0.3">
      <c r="A48" s="602" t="s">
        <v>214</v>
      </c>
      <c r="B48" s="602"/>
      <c r="C48" s="602"/>
      <c r="D48" s="602"/>
      <c r="E48" s="602"/>
      <c r="F48" s="602"/>
      <c r="G48" s="602"/>
    </row>
    <row r="49" spans="1:7" ht="14.7" customHeight="1" x14ac:dyDescent="0.3">
      <c r="A49" s="602" t="s">
        <v>488</v>
      </c>
      <c r="B49" s="602"/>
      <c r="C49" s="602"/>
      <c r="D49" s="602"/>
      <c r="E49" s="602"/>
      <c r="F49" s="602"/>
      <c r="G49" s="602"/>
    </row>
    <row r="50" spans="1:7" ht="14.4" x14ac:dyDescent="0.3">
      <c r="A50" s="593" t="s">
        <v>215</v>
      </c>
      <c r="B50" s="593"/>
      <c r="C50" s="593"/>
      <c r="D50" s="593"/>
      <c r="E50" s="593"/>
      <c r="F50" s="593"/>
      <c r="G50" s="593"/>
    </row>
    <row r="51" spans="1:7" x14ac:dyDescent="0.3">
      <c r="A51" s="601" t="s">
        <v>216</v>
      </c>
      <c r="B51" s="601"/>
      <c r="C51" s="601"/>
      <c r="D51" s="601"/>
      <c r="E51" s="601"/>
      <c r="F51" s="601"/>
      <c r="G51" s="601"/>
    </row>
    <row r="52" spans="1:7" ht="14.4" x14ac:dyDescent="0.3">
      <c r="A52" s="89"/>
      <c r="B52" s="194"/>
      <c r="C52" s="194"/>
      <c r="D52" s="194"/>
      <c r="E52" s="194"/>
      <c r="F52" s="194"/>
      <c r="G52" s="194"/>
    </row>
    <row r="53" spans="1:7" ht="14.4" x14ac:dyDescent="0.3">
      <c r="A53" s="29"/>
      <c r="B53" s="57"/>
      <c r="C53" s="57"/>
      <c r="D53" s="57"/>
      <c r="E53" s="57"/>
      <c r="F53" s="57"/>
      <c r="G53" s="57"/>
    </row>
    <row r="54" spans="1:7" ht="14.4" x14ac:dyDescent="0.3">
      <c r="A54" s="29"/>
      <c r="B54" s="29"/>
      <c r="C54" s="29"/>
      <c r="D54" s="29"/>
      <c r="E54" s="29"/>
      <c r="F54" s="29"/>
      <c r="G54" s="29"/>
    </row>
  </sheetData>
  <sheetProtection algorithmName="SHA-512" hashValue="GMj/sSxiEKP3EplQVohpu7+35CNPLdmIrK3GiObIiOVrUX1yewqnt1gKa0g1gMJJkCUQWe/nP8HakdCJ3pPHrg==" saltValue="eDgCI0s9m8ek/Suh3ReZTg==" spinCount="100000" sheet="1" selectLockedCells="1"/>
  <mergeCells count="35">
    <mergeCell ref="A50:G50"/>
    <mergeCell ref="A51:G51"/>
    <mergeCell ref="A45:G45"/>
    <mergeCell ref="A46:G46"/>
    <mergeCell ref="A47:G47"/>
    <mergeCell ref="A48:G48"/>
    <mergeCell ref="A49:G49"/>
    <mergeCell ref="F9:F13"/>
    <mergeCell ref="G9:G13"/>
    <mergeCell ref="A6:G7"/>
    <mergeCell ref="A5:G5"/>
    <mergeCell ref="A2:C2"/>
    <mergeCell ref="D2:G2"/>
    <mergeCell ref="A3:C3"/>
    <mergeCell ref="D3:G3"/>
    <mergeCell ref="A9:A13"/>
    <mergeCell ref="B9:B13"/>
    <mergeCell ref="C9:C13"/>
    <mergeCell ref="D9:D13"/>
    <mergeCell ref="E9:E13"/>
    <mergeCell ref="A42:G42"/>
    <mergeCell ref="A43:G43"/>
    <mergeCell ref="A44:G44"/>
    <mergeCell ref="A28:G28"/>
    <mergeCell ref="A30:A34"/>
    <mergeCell ref="B30:C34"/>
    <mergeCell ref="D30:D34"/>
    <mergeCell ref="E30:E34"/>
    <mergeCell ref="F30:F34"/>
    <mergeCell ref="G30:G34"/>
    <mergeCell ref="B35:C35"/>
    <mergeCell ref="B36:C36"/>
    <mergeCell ref="B37:C37"/>
    <mergeCell ref="B38:C38"/>
    <mergeCell ref="B39:C39"/>
  </mergeCells>
  <printOptions horizontalCentered="1"/>
  <pageMargins left="0.82677165354330717" right="0.23622047244094491" top="0.74803149606299213" bottom="0.74803149606299213" header="0.31496062992125984" footer="0.31496062992125984"/>
  <pageSetup paperSize="9" scale="9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40" workbookViewId="0">
      <selection activeCell="A51" sqref="A51:M51"/>
    </sheetView>
  </sheetViews>
  <sheetFormatPr baseColWidth="10" defaultColWidth="11.44140625" defaultRowHeight="13.8" x14ac:dyDescent="0.25"/>
  <cols>
    <col min="1" max="1" width="4" style="29" customWidth="1"/>
    <col min="2" max="2" width="8.6640625" style="29" customWidth="1"/>
    <col min="3" max="3" width="7.33203125" style="29" customWidth="1"/>
    <col min="4" max="4" width="3.44140625" style="29" customWidth="1"/>
    <col min="5" max="5" width="8.6640625" style="29" customWidth="1"/>
    <col min="6" max="6" width="8.44140625" style="29" customWidth="1"/>
    <col min="7" max="7" width="4.44140625" style="29" customWidth="1"/>
    <col min="8" max="8" width="4.5546875" style="29" customWidth="1"/>
    <col min="9" max="9" width="8.44140625" style="29" customWidth="1"/>
    <col min="10" max="10" width="9.33203125" style="29" customWidth="1"/>
    <col min="11" max="11" width="10.6640625" style="29" customWidth="1"/>
    <col min="12" max="12" width="10.33203125" style="29" customWidth="1"/>
    <col min="13" max="13" width="8.6640625" style="29" customWidth="1"/>
    <col min="14" max="16384" width="11.44140625" style="29"/>
  </cols>
  <sheetData>
    <row r="1" spans="1:14" x14ac:dyDescent="0.25">
      <c r="A1" s="30"/>
      <c r="B1" s="30"/>
      <c r="C1" s="30"/>
      <c r="D1" s="30"/>
      <c r="E1" s="30"/>
      <c r="F1" s="30"/>
      <c r="G1" s="58">
        <v>15</v>
      </c>
      <c r="H1" s="30"/>
      <c r="I1" s="30"/>
      <c r="J1" s="30"/>
      <c r="K1" s="30"/>
      <c r="L1" s="30"/>
      <c r="M1" s="30"/>
    </row>
    <row r="2" spans="1:14" x14ac:dyDescent="0.25">
      <c r="A2" s="562" t="s">
        <v>634</v>
      </c>
      <c r="B2" s="562"/>
      <c r="C2" s="562"/>
      <c r="D2" s="562"/>
      <c r="E2" s="562"/>
      <c r="F2" s="562"/>
      <c r="G2" s="562"/>
      <c r="H2" s="562" t="s">
        <v>612</v>
      </c>
      <c r="I2" s="562"/>
      <c r="J2" s="562"/>
      <c r="K2" s="562"/>
      <c r="L2" s="562"/>
      <c r="M2" s="562"/>
    </row>
    <row r="3" spans="1:14" x14ac:dyDescent="0.25">
      <c r="A3" s="562" t="s">
        <v>635</v>
      </c>
      <c r="B3" s="562"/>
      <c r="C3" s="562"/>
      <c r="D3" s="562"/>
      <c r="E3" s="562"/>
      <c r="F3" s="562"/>
      <c r="G3" s="562"/>
      <c r="H3" s="562" t="s">
        <v>610</v>
      </c>
      <c r="I3" s="562"/>
      <c r="J3" s="562"/>
      <c r="K3" s="562"/>
      <c r="L3" s="562"/>
      <c r="M3" s="562"/>
    </row>
    <row r="4" spans="1:14" ht="9" customHeight="1" x14ac:dyDescent="0.25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</row>
    <row r="5" spans="1:14" ht="15.6" x14ac:dyDescent="0.3">
      <c r="A5" s="636" t="s">
        <v>419</v>
      </c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</row>
    <row r="6" spans="1:14" x14ac:dyDescent="0.25">
      <c r="A6" s="510" t="s">
        <v>217</v>
      </c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</row>
    <row r="7" spans="1:14" ht="13.2" customHeight="1" x14ac:dyDescent="0.25">
      <c r="A7" s="510"/>
      <c r="B7" s="510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</row>
    <row r="8" spans="1:14" ht="12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5" customHeight="1" x14ac:dyDescent="0.25">
      <c r="A9" s="610" t="s">
        <v>218</v>
      </c>
      <c r="B9" s="610"/>
      <c r="C9" s="610" t="s">
        <v>219</v>
      </c>
      <c r="D9" s="610" t="s">
        <v>220</v>
      </c>
      <c r="E9" s="610"/>
      <c r="F9" s="610"/>
      <c r="G9" s="610" t="s">
        <v>221</v>
      </c>
      <c r="H9" s="610"/>
      <c r="I9" s="610"/>
      <c r="J9" s="610" t="s">
        <v>222</v>
      </c>
      <c r="K9" s="610"/>
      <c r="L9" s="610" t="s">
        <v>223</v>
      </c>
      <c r="M9" s="610"/>
    </row>
    <row r="10" spans="1:14" ht="14.1" customHeight="1" x14ac:dyDescent="0.25">
      <c r="A10" s="610"/>
      <c r="B10" s="610"/>
      <c r="C10" s="610"/>
      <c r="D10" s="568" t="s">
        <v>224</v>
      </c>
      <c r="E10" s="568"/>
      <c r="F10" s="38" t="s">
        <v>225</v>
      </c>
      <c r="G10" s="574" t="s">
        <v>224</v>
      </c>
      <c r="H10" s="574"/>
      <c r="I10" s="38" t="s">
        <v>225</v>
      </c>
      <c r="J10" s="38" t="s">
        <v>224</v>
      </c>
      <c r="K10" s="38" t="s">
        <v>225</v>
      </c>
      <c r="L10" s="38" t="s">
        <v>224</v>
      </c>
      <c r="M10" s="38" t="s">
        <v>225</v>
      </c>
    </row>
    <row r="11" spans="1:14" ht="14.1" customHeight="1" x14ac:dyDescent="0.25">
      <c r="A11" s="621"/>
      <c r="B11" s="621"/>
      <c r="C11" s="45"/>
      <c r="D11" s="620"/>
      <c r="E11" s="620"/>
      <c r="F11" s="73"/>
      <c r="G11" s="621"/>
      <c r="H11" s="621"/>
      <c r="I11" s="74"/>
      <c r="J11" s="45"/>
      <c r="K11" s="31"/>
      <c r="L11" s="31"/>
      <c r="M11" s="31"/>
      <c r="N11" s="75"/>
    </row>
    <row r="12" spans="1:14" ht="14.1" customHeight="1" x14ac:dyDescent="0.25">
      <c r="A12" s="621"/>
      <c r="B12" s="621"/>
      <c r="C12" s="45"/>
      <c r="D12" s="620"/>
      <c r="E12" s="620"/>
      <c r="F12" s="73"/>
      <c r="G12" s="621"/>
      <c r="H12" s="621"/>
      <c r="I12" s="74"/>
      <c r="J12" s="45"/>
      <c r="K12" s="31"/>
      <c r="L12" s="31"/>
      <c r="M12" s="31"/>
    </row>
    <row r="13" spans="1:14" ht="14.1" customHeight="1" x14ac:dyDescent="0.25">
      <c r="A13" s="621"/>
      <c r="B13" s="621"/>
      <c r="C13" s="45"/>
      <c r="D13" s="620"/>
      <c r="E13" s="620"/>
      <c r="F13" s="73"/>
      <c r="G13" s="621"/>
      <c r="H13" s="621"/>
      <c r="I13" s="74"/>
      <c r="J13" s="45"/>
      <c r="K13" s="31"/>
      <c r="L13" s="31"/>
      <c r="M13" s="31"/>
    </row>
    <row r="14" spans="1:14" ht="14.1" customHeight="1" x14ac:dyDescent="0.25">
      <c r="A14" s="621"/>
      <c r="B14" s="621"/>
      <c r="C14" s="45"/>
      <c r="D14" s="620"/>
      <c r="E14" s="620"/>
      <c r="F14" s="73"/>
      <c r="G14" s="621"/>
      <c r="H14" s="621"/>
      <c r="I14" s="74"/>
      <c r="J14" s="45"/>
      <c r="K14" s="31"/>
      <c r="L14" s="31"/>
      <c r="M14" s="31"/>
    </row>
    <row r="15" spans="1:14" ht="14.1" customHeight="1" x14ac:dyDescent="0.25">
      <c r="A15" s="621"/>
      <c r="B15" s="621"/>
      <c r="C15" s="45"/>
      <c r="D15" s="620"/>
      <c r="E15" s="620"/>
      <c r="F15" s="73"/>
      <c r="G15" s="621"/>
      <c r="H15" s="621"/>
      <c r="I15" s="74"/>
      <c r="J15" s="45"/>
      <c r="K15" s="31"/>
      <c r="L15" s="31"/>
      <c r="M15" s="31"/>
    </row>
    <row r="16" spans="1:14" ht="14.1" customHeight="1" x14ac:dyDescent="0.25">
      <c r="A16" s="621"/>
      <c r="B16" s="621"/>
      <c r="C16" s="45"/>
      <c r="D16" s="620"/>
      <c r="E16" s="620"/>
      <c r="F16" s="73"/>
      <c r="G16" s="621"/>
      <c r="H16" s="621"/>
      <c r="I16" s="74"/>
      <c r="J16" s="45"/>
      <c r="K16" s="31"/>
      <c r="L16" s="31"/>
      <c r="M16" s="31"/>
    </row>
    <row r="17" spans="1:13" ht="14.4" x14ac:dyDescent="0.3">
      <c r="A17" s="622" t="s">
        <v>226</v>
      </c>
      <c r="B17" s="622"/>
      <c r="C17" s="622"/>
      <c r="D17" s="622"/>
      <c r="E17" s="622"/>
      <c r="F17" s="622"/>
      <c r="G17" s="623"/>
      <c r="H17" s="623"/>
      <c r="I17" s="622"/>
      <c r="J17" s="622"/>
      <c r="K17" s="622"/>
      <c r="L17" s="622"/>
      <c r="M17" s="622"/>
    </row>
    <row r="18" spans="1:13" ht="15.6" x14ac:dyDescent="0.3">
      <c r="A18" s="624" t="s">
        <v>227</v>
      </c>
      <c r="B18" s="625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</row>
    <row r="19" spans="1:13" ht="32.4" customHeight="1" x14ac:dyDescent="0.25">
      <c r="A19" s="626" t="s">
        <v>218</v>
      </c>
      <c r="B19" s="627"/>
      <c r="C19" s="626" t="s">
        <v>20</v>
      </c>
      <c r="D19" s="630"/>
      <c r="E19" s="630"/>
      <c r="F19" s="630"/>
      <c r="G19" s="627"/>
      <c r="H19" s="632" t="s">
        <v>228</v>
      </c>
      <c r="I19" s="518" t="s">
        <v>229</v>
      </c>
      <c r="J19" s="518"/>
      <c r="K19" s="518"/>
      <c r="L19" s="518"/>
      <c r="M19" s="518"/>
    </row>
    <row r="20" spans="1:13" ht="11.25" customHeight="1" x14ac:dyDescent="0.25">
      <c r="A20" s="628"/>
      <c r="B20" s="629"/>
      <c r="C20" s="628"/>
      <c r="D20" s="631"/>
      <c r="E20" s="631"/>
      <c r="F20" s="631"/>
      <c r="G20" s="629"/>
      <c r="H20" s="633"/>
      <c r="I20" s="610" t="s">
        <v>230</v>
      </c>
      <c r="J20" s="610"/>
      <c r="K20" s="59" t="s">
        <v>231</v>
      </c>
      <c r="L20" s="610" t="s">
        <v>232</v>
      </c>
      <c r="M20" s="610"/>
    </row>
    <row r="21" spans="1:13" ht="11.25" customHeight="1" x14ac:dyDescent="0.25">
      <c r="A21" s="604">
        <v>601</v>
      </c>
      <c r="B21" s="604"/>
      <c r="C21" s="347"/>
      <c r="D21" s="347"/>
      <c r="E21" s="347"/>
      <c r="F21" s="347"/>
      <c r="G21" s="347"/>
      <c r="H21" s="53">
        <v>1</v>
      </c>
      <c r="I21" s="347"/>
      <c r="J21" s="347"/>
      <c r="K21" s="31"/>
      <c r="L21" s="347"/>
      <c r="M21" s="347"/>
    </row>
    <row r="22" spans="1:13" ht="11.25" customHeight="1" x14ac:dyDescent="0.25">
      <c r="A22" s="604">
        <v>602</v>
      </c>
      <c r="B22" s="604"/>
      <c r="C22" s="347"/>
      <c r="D22" s="347"/>
      <c r="E22" s="347"/>
      <c r="F22" s="347"/>
      <c r="G22" s="347"/>
      <c r="H22" s="53">
        <v>2</v>
      </c>
      <c r="I22" s="347"/>
      <c r="J22" s="347"/>
      <c r="K22" s="31"/>
      <c r="L22" s="347"/>
      <c r="M22" s="347"/>
    </row>
    <row r="23" spans="1:13" ht="11.25" customHeight="1" x14ac:dyDescent="0.25">
      <c r="A23" s="604">
        <v>603</v>
      </c>
      <c r="B23" s="604"/>
      <c r="C23" s="347"/>
      <c r="D23" s="347"/>
      <c r="E23" s="347"/>
      <c r="F23" s="347"/>
      <c r="G23" s="347"/>
      <c r="H23" s="53">
        <v>3</v>
      </c>
      <c r="I23" s="347"/>
      <c r="J23" s="347"/>
      <c r="K23" s="31"/>
      <c r="L23" s="347"/>
      <c r="M23" s="347"/>
    </row>
    <row r="24" spans="1:13" ht="11.25" customHeight="1" x14ac:dyDescent="0.25">
      <c r="A24" s="604">
        <v>604</v>
      </c>
      <c r="B24" s="604"/>
      <c r="C24" s="347"/>
      <c r="D24" s="347"/>
      <c r="E24" s="347"/>
      <c r="F24" s="347"/>
      <c r="G24" s="347"/>
      <c r="H24" s="53">
        <v>4</v>
      </c>
      <c r="I24" s="347"/>
      <c r="J24" s="347"/>
      <c r="K24" s="31"/>
      <c r="L24" s="347"/>
      <c r="M24" s="347"/>
    </row>
    <row r="25" spans="1:13" ht="11.25" customHeight="1" x14ac:dyDescent="0.25">
      <c r="A25" s="604">
        <v>6041</v>
      </c>
      <c r="B25" s="604"/>
      <c r="C25" s="347"/>
      <c r="D25" s="347"/>
      <c r="E25" s="347"/>
      <c r="F25" s="347"/>
      <c r="G25" s="347"/>
      <c r="H25" s="53">
        <v>5</v>
      </c>
      <c r="I25" s="347"/>
      <c r="J25" s="347"/>
      <c r="K25" s="31"/>
      <c r="L25" s="347"/>
      <c r="M25" s="347"/>
    </row>
    <row r="26" spans="1:13" ht="11.25" customHeight="1" x14ac:dyDescent="0.25">
      <c r="A26" s="604">
        <v>6042</v>
      </c>
      <c r="B26" s="604"/>
      <c r="C26" s="347"/>
      <c r="D26" s="347"/>
      <c r="E26" s="347"/>
      <c r="F26" s="347"/>
      <c r="G26" s="347"/>
      <c r="H26" s="53">
        <v>6</v>
      </c>
      <c r="I26" s="347"/>
      <c r="J26" s="347"/>
      <c r="K26" s="31"/>
      <c r="L26" s="347"/>
      <c r="M26" s="347"/>
    </row>
    <row r="27" spans="1:13" ht="11.25" customHeight="1" x14ac:dyDescent="0.25">
      <c r="A27" s="604">
        <v>6043</v>
      </c>
      <c r="B27" s="604"/>
      <c r="C27" s="347"/>
      <c r="D27" s="347"/>
      <c r="E27" s="347"/>
      <c r="F27" s="347"/>
      <c r="G27" s="347"/>
      <c r="H27" s="53">
        <v>7</v>
      </c>
      <c r="I27" s="347"/>
      <c r="J27" s="347"/>
      <c r="K27" s="31"/>
      <c r="L27" s="347"/>
      <c r="M27" s="347"/>
    </row>
    <row r="28" spans="1:13" ht="11.25" customHeight="1" x14ac:dyDescent="0.25">
      <c r="A28" s="604">
        <v>6044</v>
      </c>
      <c r="B28" s="604"/>
      <c r="C28" s="347"/>
      <c r="D28" s="347"/>
      <c r="E28" s="347"/>
      <c r="F28" s="347"/>
      <c r="G28" s="347"/>
      <c r="H28" s="53">
        <v>8</v>
      </c>
      <c r="I28" s="347"/>
      <c r="J28" s="347"/>
      <c r="K28" s="31"/>
      <c r="L28" s="347"/>
      <c r="M28" s="347"/>
    </row>
    <row r="29" spans="1:13" ht="11.25" customHeight="1" x14ac:dyDescent="0.25">
      <c r="A29" s="604">
        <v>6051</v>
      </c>
      <c r="B29" s="604"/>
      <c r="C29" s="347"/>
      <c r="D29" s="347"/>
      <c r="E29" s="347"/>
      <c r="F29" s="347"/>
      <c r="G29" s="347"/>
      <c r="H29" s="53">
        <v>9</v>
      </c>
      <c r="I29" s="347"/>
      <c r="J29" s="347"/>
      <c r="K29" s="31"/>
      <c r="L29" s="347"/>
      <c r="M29" s="347"/>
    </row>
    <row r="30" spans="1:13" ht="11.25" customHeight="1" x14ac:dyDescent="0.25">
      <c r="A30" s="604">
        <v>6052</v>
      </c>
      <c r="B30" s="604"/>
      <c r="C30" s="347"/>
      <c r="D30" s="347"/>
      <c r="E30" s="347"/>
      <c r="F30" s="347"/>
      <c r="G30" s="347"/>
      <c r="H30" s="53">
        <v>10</v>
      </c>
      <c r="I30" s="347"/>
      <c r="J30" s="347"/>
      <c r="K30" s="31"/>
      <c r="L30" s="347"/>
      <c r="M30" s="347"/>
    </row>
    <row r="31" spans="1:13" ht="11.25" customHeight="1" x14ac:dyDescent="0.25">
      <c r="A31" s="604">
        <v>6053</v>
      </c>
      <c r="B31" s="604"/>
      <c r="C31" s="347"/>
      <c r="D31" s="347"/>
      <c r="E31" s="347"/>
      <c r="F31" s="347"/>
      <c r="G31" s="347"/>
      <c r="H31" s="53">
        <v>11</v>
      </c>
      <c r="I31" s="347"/>
      <c r="J31" s="347"/>
      <c r="K31" s="31"/>
      <c r="L31" s="347"/>
      <c r="M31" s="347"/>
    </row>
    <row r="32" spans="1:13" ht="11.25" customHeight="1" x14ac:dyDescent="0.25">
      <c r="A32" s="604">
        <v>6054</v>
      </c>
      <c r="B32" s="604"/>
      <c r="C32" s="347"/>
      <c r="D32" s="347"/>
      <c r="E32" s="347"/>
      <c r="F32" s="347"/>
      <c r="G32" s="347"/>
      <c r="H32" s="53">
        <v>12</v>
      </c>
      <c r="I32" s="347"/>
      <c r="J32" s="347"/>
      <c r="K32" s="31"/>
      <c r="L32" s="347"/>
      <c r="M32" s="347"/>
    </row>
    <row r="33" spans="1:13" ht="11.25" customHeight="1" x14ac:dyDescent="0.25">
      <c r="A33" s="604">
        <v>6055</v>
      </c>
      <c r="B33" s="604"/>
      <c r="C33" s="347"/>
      <c r="D33" s="347"/>
      <c r="E33" s="347"/>
      <c r="F33" s="347"/>
      <c r="G33" s="347"/>
      <c r="H33" s="53">
        <v>13</v>
      </c>
      <c r="I33" s="347"/>
      <c r="J33" s="347"/>
      <c r="K33" s="31"/>
      <c r="L33" s="347"/>
      <c r="M33" s="347"/>
    </row>
    <row r="34" spans="1:13" ht="11.25" customHeight="1" x14ac:dyDescent="0.25">
      <c r="A34" s="604">
        <v>6056</v>
      </c>
      <c r="B34" s="604"/>
      <c r="C34" s="347"/>
      <c r="D34" s="347"/>
      <c r="E34" s="347"/>
      <c r="F34" s="347"/>
      <c r="G34" s="347"/>
      <c r="H34" s="53">
        <v>14</v>
      </c>
      <c r="I34" s="347"/>
      <c r="J34" s="347"/>
      <c r="K34" s="31"/>
      <c r="L34" s="347"/>
      <c r="M34" s="347"/>
    </row>
    <row r="35" spans="1:13" ht="11.25" customHeight="1" x14ac:dyDescent="0.25">
      <c r="A35" s="604">
        <v>6057</v>
      </c>
      <c r="B35" s="604"/>
      <c r="C35" s="347"/>
      <c r="D35" s="347"/>
      <c r="E35" s="347"/>
      <c r="F35" s="347"/>
      <c r="G35" s="347"/>
      <c r="H35" s="53">
        <v>15</v>
      </c>
      <c r="I35" s="347"/>
      <c r="J35" s="347"/>
      <c r="K35" s="31"/>
      <c r="L35" s="347"/>
      <c r="M35" s="347"/>
    </row>
    <row r="36" spans="1:13" ht="11.25" customHeight="1" x14ac:dyDescent="0.25">
      <c r="A36" s="604">
        <v>608</v>
      </c>
      <c r="B36" s="604"/>
      <c r="C36" s="347"/>
      <c r="D36" s="347"/>
      <c r="E36" s="347"/>
      <c r="F36" s="347"/>
      <c r="G36" s="347"/>
      <c r="H36" s="53">
        <v>16</v>
      </c>
      <c r="I36" s="347"/>
      <c r="J36" s="347"/>
      <c r="K36" s="31"/>
      <c r="L36" s="347"/>
      <c r="M36" s="347"/>
    </row>
    <row r="37" spans="1:13" ht="11.25" customHeight="1" x14ac:dyDescent="0.25">
      <c r="A37" s="604" t="s">
        <v>233</v>
      </c>
      <c r="B37" s="604"/>
      <c r="C37" s="347"/>
      <c r="D37" s="347"/>
      <c r="E37" s="347"/>
      <c r="F37" s="347"/>
      <c r="G37" s="347"/>
      <c r="H37" s="53">
        <v>17</v>
      </c>
      <c r="I37" s="347"/>
      <c r="J37" s="347"/>
      <c r="K37" s="31"/>
      <c r="L37" s="347"/>
      <c r="M37" s="347"/>
    </row>
    <row r="38" spans="1:13" ht="24.75" customHeight="1" x14ac:dyDescent="0.25">
      <c r="A38" s="614" t="s">
        <v>234</v>
      </c>
      <c r="B38" s="604"/>
      <c r="C38" s="347"/>
      <c r="D38" s="347"/>
      <c r="E38" s="347"/>
      <c r="F38" s="347"/>
      <c r="G38" s="347"/>
      <c r="H38" s="53">
        <v>18</v>
      </c>
      <c r="I38" s="347"/>
      <c r="J38" s="347"/>
      <c r="K38" s="31"/>
      <c r="L38" s="347"/>
      <c r="M38" s="347"/>
    </row>
    <row r="39" spans="1:13" ht="25.5" customHeight="1" x14ac:dyDescent="0.3">
      <c r="A39" s="615" t="s">
        <v>235</v>
      </c>
      <c r="B39" s="616"/>
      <c r="C39" s="616" t="s">
        <v>236</v>
      </c>
      <c r="D39" s="616"/>
      <c r="E39" s="616"/>
      <c r="F39" s="616"/>
      <c r="G39" s="617"/>
      <c r="H39" s="60"/>
      <c r="I39" s="618"/>
      <c r="J39" s="618"/>
      <c r="K39" s="61"/>
      <c r="L39" s="619"/>
      <c r="M39" s="619"/>
    </row>
    <row r="40" spans="1:13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ht="14.7" customHeight="1" x14ac:dyDescent="0.25">
      <c r="A41" s="336" t="s">
        <v>237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</row>
    <row r="42" spans="1:13" ht="14.1" customHeight="1" x14ac:dyDescent="0.3">
      <c r="A42" s="607" t="s">
        <v>238</v>
      </c>
      <c r="B42" s="608" t="s">
        <v>239</v>
      </c>
      <c r="C42" s="608"/>
      <c r="D42" s="607" t="s">
        <v>228</v>
      </c>
      <c r="E42" s="609" t="s">
        <v>240</v>
      </c>
      <c r="F42" s="609"/>
      <c r="G42" s="609"/>
      <c r="H42" s="609"/>
      <c r="I42" s="609"/>
      <c r="J42" s="609"/>
      <c r="K42" s="608" t="s">
        <v>241</v>
      </c>
      <c r="L42" s="608" t="s">
        <v>242</v>
      </c>
      <c r="M42" s="608"/>
    </row>
    <row r="43" spans="1:13" x14ac:dyDescent="0.25">
      <c r="A43" s="607"/>
      <c r="B43" s="608"/>
      <c r="C43" s="608"/>
      <c r="D43" s="607"/>
      <c r="E43" s="610" t="s">
        <v>243</v>
      </c>
      <c r="F43" s="610"/>
      <c r="G43" s="608" t="s">
        <v>244</v>
      </c>
      <c r="H43" s="610"/>
      <c r="I43" s="608" t="s">
        <v>245</v>
      </c>
      <c r="J43" s="608" t="s">
        <v>246</v>
      </c>
      <c r="K43" s="610"/>
      <c r="L43" s="608"/>
      <c r="M43" s="608"/>
    </row>
    <row r="44" spans="1:13" ht="47.25" customHeight="1" x14ac:dyDescent="0.25">
      <c r="A44" s="607"/>
      <c r="B44" s="608"/>
      <c r="C44" s="608"/>
      <c r="D44" s="607"/>
      <c r="E44" s="62" t="s">
        <v>247</v>
      </c>
      <c r="F44" s="62" t="s">
        <v>248</v>
      </c>
      <c r="G44" s="610"/>
      <c r="H44" s="610"/>
      <c r="I44" s="610"/>
      <c r="J44" s="610"/>
      <c r="K44" s="610"/>
      <c r="L44" s="608"/>
      <c r="M44" s="608"/>
    </row>
    <row r="45" spans="1:13" ht="12.75" customHeight="1" x14ac:dyDescent="0.25">
      <c r="A45" s="53">
        <v>611</v>
      </c>
      <c r="B45" s="603" t="s">
        <v>249</v>
      </c>
      <c r="C45" s="603"/>
      <c r="D45" s="53">
        <v>7</v>
      </c>
      <c r="E45" s="53"/>
      <c r="F45" s="53"/>
      <c r="G45" s="604"/>
      <c r="H45" s="604"/>
      <c r="I45" s="53"/>
      <c r="J45" s="53"/>
      <c r="K45" s="53"/>
      <c r="L45" s="605">
        <f>+E45+F45+G45+I45+J45+K45</f>
        <v>0</v>
      </c>
      <c r="M45" s="606"/>
    </row>
    <row r="46" spans="1:13" ht="12.75" customHeight="1" x14ac:dyDescent="0.25">
      <c r="A46" s="53">
        <v>612</v>
      </c>
      <c r="B46" s="603" t="s">
        <v>250</v>
      </c>
      <c r="C46" s="603"/>
      <c r="D46" s="53">
        <v>8</v>
      </c>
      <c r="E46" s="53"/>
      <c r="F46" s="53"/>
      <c r="G46" s="604"/>
      <c r="H46" s="604"/>
      <c r="I46" s="53"/>
      <c r="J46" s="53"/>
      <c r="K46" s="53"/>
      <c r="L46" s="605">
        <f t="shared" ref="L46:L50" si="0">+E46+F46+G46+I46+J46+K46</f>
        <v>0</v>
      </c>
      <c r="M46" s="606"/>
    </row>
    <row r="47" spans="1:13" ht="12.75" customHeight="1" x14ac:dyDescent="0.25">
      <c r="A47" s="53">
        <v>613</v>
      </c>
      <c r="B47" s="613" t="s">
        <v>251</v>
      </c>
      <c r="C47" s="613"/>
      <c r="D47" s="53">
        <v>9</v>
      </c>
      <c r="E47" s="53"/>
      <c r="F47" s="53"/>
      <c r="G47" s="604"/>
      <c r="H47" s="604"/>
      <c r="I47" s="53"/>
      <c r="J47" s="53"/>
      <c r="K47" s="53"/>
      <c r="L47" s="605">
        <f t="shared" si="0"/>
        <v>0</v>
      </c>
      <c r="M47" s="606"/>
    </row>
    <row r="48" spans="1:13" ht="12.75" customHeight="1" x14ac:dyDescent="0.25">
      <c r="A48" s="53">
        <v>614</v>
      </c>
      <c r="B48" s="603" t="s">
        <v>252</v>
      </c>
      <c r="C48" s="603"/>
      <c r="D48" s="53">
        <v>10</v>
      </c>
      <c r="E48" s="53"/>
      <c r="F48" s="53"/>
      <c r="G48" s="604"/>
      <c r="H48" s="604"/>
      <c r="I48" s="53"/>
      <c r="J48" s="53"/>
      <c r="K48" s="53"/>
      <c r="L48" s="605">
        <f t="shared" si="0"/>
        <v>0</v>
      </c>
      <c r="M48" s="606"/>
    </row>
    <row r="49" spans="1:13" ht="12.75" customHeight="1" x14ac:dyDescent="0.25">
      <c r="A49" s="53">
        <v>616</v>
      </c>
      <c r="B49" s="603" t="s">
        <v>253</v>
      </c>
      <c r="C49" s="603"/>
      <c r="D49" s="53">
        <v>11</v>
      </c>
      <c r="E49" s="53"/>
      <c r="F49" s="53"/>
      <c r="G49" s="604"/>
      <c r="H49" s="604"/>
      <c r="I49" s="53"/>
      <c r="J49" s="53"/>
      <c r="K49" s="53"/>
      <c r="L49" s="605">
        <f t="shared" si="0"/>
        <v>0</v>
      </c>
      <c r="M49" s="606"/>
    </row>
    <row r="50" spans="1:13" ht="12.75" customHeight="1" x14ac:dyDescent="0.3">
      <c r="A50" s="48">
        <v>618</v>
      </c>
      <c r="B50" s="611" t="s">
        <v>254</v>
      </c>
      <c r="C50" s="611"/>
      <c r="D50" s="63">
        <v>12</v>
      </c>
      <c r="E50" s="63"/>
      <c r="F50" s="63"/>
      <c r="G50" s="612"/>
      <c r="H50" s="612"/>
      <c r="I50" s="63"/>
      <c r="J50" s="63"/>
      <c r="K50" s="63"/>
      <c r="L50" s="605">
        <f t="shared" si="0"/>
        <v>0</v>
      </c>
      <c r="M50" s="606"/>
    </row>
    <row r="51" spans="1:13" x14ac:dyDescent="0.25">
      <c r="A51" s="634" t="s">
        <v>544</v>
      </c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</row>
  </sheetData>
  <sheetProtection algorithmName="SHA-512" hashValue="Qer09gri27xialZqP7mwZJif7260HTH4GoVc+/ESoVwwWl7JYElF+PWn1gPufqmft9urDe/iezfdUg6X8ZQcYA==" saltValue="iDY3xUva8rXeNS5/xy+6Kw==" spinCount="100000" sheet="1" selectLockedCells="1"/>
  <mergeCells count="146">
    <mergeCell ref="A51:M51"/>
    <mergeCell ref="A5:M5"/>
    <mergeCell ref="A9:B10"/>
    <mergeCell ref="C9:C10"/>
    <mergeCell ref="D9:F9"/>
    <mergeCell ref="G9:I9"/>
    <mergeCell ref="J9:K9"/>
    <mergeCell ref="A6:M7"/>
    <mergeCell ref="A2:G2"/>
    <mergeCell ref="H2:M2"/>
    <mergeCell ref="A3:G3"/>
    <mergeCell ref="H3:M3"/>
    <mergeCell ref="A13:B13"/>
    <mergeCell ref="D13:E13"/>
    <mergeCell ref="A14:B14"/>
    <mergeCell ref="D14:E14"/>
    <mergeCell ref="A15:B15"/>
    <mergeCell ref="D15:E15"/>
    <mergeCell ref="L9:M9"/>
    <mergeCell ref="D10:E10"/>
    <mergeCell ref="G10:H10"/>
    <mergeCell ref="A11:B11"/>
    <mergeCell ref="D11:E11"/>
    <mergeCell ref="A12:B12"/>
    <mergeCell ref="D12:E12"/>
    <mergeCell ref="G11:H11"/>
    <mergeCell ref="G12:H12"/>
    <mergeCell ref="G13:H13"/>
    <mergeCell ref="G14:H14"/>
    <mergeCell ref="G15:H15"/>
    <mergeCell ref="I20:J20"/>
    <mergeCell ref="L20:M20"/>
    <mergeCell ref="A21:B21"/>
    <mergeCell ref="C21:G21"/>
    <mergeCell ref="I21:J21"/>
    <mergeCell ref="L21:M21"/>
    <mergeCell ref="A16:B16"/>
    <mergeCell ref="D16:E16"/>
    <mergeCell ref="A17:M17"/>
    <mergeCell ref="A18:M18"/>
    <mergeCell ref="I19:M19"/>
    <mergeCell ref="G16:H16"/>
    <mergeCell ref="A19:B20"/>
    <mergeCell ref="C19:G20"/>
    <mergeCell ref="H19:H20"/>
    <mergeCell ref="A24:B24"/>
    <mergeCell ref="C24:G24"/>
    <mergeCell ref="I24:J24"/>
    <mergeCell ref="L24:M24"/>
    <mergeCell ref="A25:B25"/>
    <mergeCell ref="C25:G25"/>
    <mergeCell ref="I25:J25"/>
    <mergeCell ref="L25:M25"/>
    <mergeCell ref="A22:B22"/>
    <mergeCell ref="C22:G22"/>
    <mergeCell ref="I22:J22"/>
    <mergeCell ref="L22:M22"/>
    <mergeCell ref="A23:B23"/>
    <mergeCell ref="C23:G23"/>
    <mergeCell ref="I23:J23"/>
    <mergeCell ref="L23:M23"/>
    <mergeCell ref="A28:B28"/>
    <mergeCell ref="C28:G28"/>
    <mergeCell ref="I28:J28"/>
    <mergeCell ref="L28:M28"/>
    <mergeCell ref="A29:B29"/>
    <mergeCell ref="C29:G29"/>
    <mergeCell ref="I29:J29"/>
    <mergeCell ref="L29:M29"/>
    <mergeCell ref="A26:B26"/>
    <mergeCell ref="C26:G26"/>
    <mergeCell ref="I26:J26"/>
    <mergeCell ref="L26:M26"/>
    <mergeCell ref="A27:B27"/>
    <mergeCell ref="C27:G27"/>
    <mergeCell ref="I27:J27"/>
    <mergeCell ref="L27:M27"/>
    <mergeCell ref="A32:B32"/>
    <mergeCell ref="C32:G32"/>
    <mergeCell ref="I32:J32"/>
    <mergeCell ref="L32:M32"/>
    <mergeCell ref="A33:B33"/>
    <mergeCell ref="C33:G33"/>
    <mergeCell ref="I33:J33"/>
    <mergeCell ref="L33:M33"/>
    <mergeCell ref="A30:B30"/>
    <mergeCell ref="C30:G30"/>
    <mergeCell ref="I30:J30"/>
    <mergeCell ref="L30:M30"/>
    <mergeCell ref="A31:B31"/>
    <mergeCell ref="C31:G31"/>
    <mergeCell ref="I31:J31"/>
    <mergeCell ref="L31:M31"/>
    <mergeCell ref="A36:B36"/>
    <mergeCell ref="C36:G36"/>
    <mergeCell ref="I36:J36"/>
    <mergeCell ref="L36:M36"/>
    <mergeCell ref="A37:B37"/>
    <mergeCell ref="C37:G37"/>
    <mergeCell ref="I37:J37"/>
    <mergeCell ref="L37:M37"/>
    <mergeCell ref="A34:B34"/>
    <mergeCell ref="C34:G34"/>
    <mergeCell ref="I34:J34"/>
    <mergeCell ref="L34:M34"/>
    <mergeCell ref="A35:B35"/>
    <mergeCell ref="C35:G35"/>
    <mergeCell ref="I35:J35"/>
    <mergeCell ref="L35:M35"/>
    <mergeCell ref="A38:B38"/>
    <mergeCell ref="C38:G38"/>
    <mergeCell ref="I38:J38"/>
    <mergeCell ref="L38:M38"/>
    <mergeCell ref="A39:B39"/>
    <mergeCell ref="C39:G39"/>
    <mergeCell ref="I39:J39"/>
    <mergeCell ref="L39:M39"/>
    <mergeCell ref="J43:J44"/>
    <mergeCell ref="B49:C49"/>
    <mergeCell ref="G49:H49"/>
    <mergeCell ref="L49:M49"/>
    <mergeCell ref="B50:C50"/>
    <mergeCell ref="G50:H50"/>
    <mergeCell ref="L50:M50"/>
    <mergeCell ref="B47:C47"/>
    <mergeCell ref="G47:H47"/>
    <mergeCell ref="L47:M47"/>
    <mergeCell ref="B48:C48"/>
    <mergeCell ref="G48:H48"/>
    <mergeCell ref="L48:M48"/>
    <mergeCell ref="B45:C45"/>
    <mergeCell ref="G45:H45"/>
    <mergeCell ref="L45:M45"/>
    <mergeCell ref="B46:C46"/>
    <mergeCell ref="G46:H46"/>
    <mergeCell ref="L46:M46"/>
    <mergeCell ref="A41:M41"/>
    <mergeCell ref="A42:A44"/>
    <mergeCell ref="B42:C44"/>
    <mergeCell ref="D42:D44"/>
    <mergeCell ref="E42:J42"/>
    <mergeCell ref="K42:K44"/>
    <mergeCell ref="L42:M44"/>
    <mergeCell ref="E43:F43"/>
    <mergeCell ref="G43:H44"/>
    <mergeCell ref="I43:I44"/>
  </mergeCells>
  <printOptions horizontalCentered="1"/>
  <pageMargins left="0.78740157480314965" right="0.15748031496062992" top="0.43307086614173229" bottom="0.35433070866141736" header="0.31496062992125984" footer="0.31496062992125984"/>
  <pageSetup paperSize="9" scale="9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46" workbookViewId="0">
      <selection activeCell="C9" sqref="C9"/>
    </sheetView>
  </sheetViews>
  <sheetFormatPr baseColWidth="10" defaultColWidth="11.44140625" defaultRowHeight="13.8" x14ac:dyDescent="0.3"/>
  <cols>
    <col min="1" max="1" width="51" style="64" customWidth="1"/>
    <col min="2" max="2" width="16.33203125" style="64" customWidth="1"/>
    <col min="3" max="3" width="19.5546875" style="64" customWidth="1"/>
    <col min="4" max="4" width="17.6640625" style="64" customWidth="1"/>
    <col min="5" max="5" width="26.33203125" style="64" customWidth="1"/>
    <col min="6" max="16384" width="11.44140625" style="64"/>
  </cols>
  <sheetData>
    <row r="1" spans="1:7" ht="14.7" customHeight="1" x14ac:dyDescent="0.3">
      <c r="A1" s="638">
        <v>16</v>
      </c>
      <c r="B1" s="638"/>
      <c r="C1" s="638"/>
      <c r="D1" s="638"/>
      <c r="E1" s="638"/>
    </row>
    <row r="2" spans="1:7" ht="16.5" customHeight="1" x14ac:dyDescent="0.3">
      <c r="A2" s="562" t="s">
        <v>633</v>
      </c>
      <c r="B2" s="562"/>
      <c r="C2" s="562" t="s">
        <v>612</v>
      </c>
      <c r="D2" s="562"/>
      <c r="E2" s="562"/>
      <c r="F2" s="65"/>
      <c r="G2" s="65"/>
    </row>
    <row r="3" spans="1:7" ht="16.5" customHeight="1" x14ac:dyDescent="0.3">
      <c r="A3" s="562" t="s">
        <v>628</v>
      </c>
      <c r="B3" s="562"/>
      <c r="C3" s="562" t="s">
        <v>610</v>
      </c>
      <c r="D3" s="562"/>
      <c r="E3" s="562"/>
      <c r="F3" s="65"/>
      <c r="G3" s="65"/>
    </row>
    <row r="4" spans="1:7" ht="16.5" customHeight="1" x14ac:dyDescent="0.3">
      <c r="A4" s="2"/>
      <c r="B4" s="2"/>
      <c r="C4" s="2"/>
      <c r="D4" s="2"/>
      <c r="E4" s="2"/>
      <c r="F4" s="65"/>
      <c r="G4" s="65"/>
    </row>
    <row r="5" spans="1:7" ht="15.6" x14ac:dyDescent="0.3">
      <c r="A5" s="639" t="s">
        <v>420</v>
      </c>
      <c r="B5" s="639"/>
      <c r="C5" s="639"/>
      <c r="D5" s="639"/>
      <c r="E5" s="639"/>
    </row>
    <row r="6" spans="1:7" ht="15.6" x14ac:dyDescent="0.3">
      <c r="A6" s="640" t="s">
        <v>439</v>
      </c>
      <c r="B6" s="640"/>
      <c r="C6" s="640"/>
      <c r="D6" s="640"/>
      <c r="E6" s="640"/>
    </row>
    <row r="7" spans="1:7" x14ac:dyDescent="0.3">
      <c r="A7" s="195"/>
      <c r="B7" s="195"/>
      <c r="C7" s="195"/>
      <c r="D7" s="195"/>
      <c r="E7" s="195"/>
    </row>
    <row r="8" spans="1:7" ht="22.2" customHeight="1" x14ac:dyDescent="0.3">
      <c r="A8" s="196" t="s">
        <v>64</v>
      </c>
      <c r="B8" s="196" t="s">
        <v>440</v>
      </c>
      <c r="C8" s="196" t="s">
        <v>441</v>
      </c>
      <c r="D8" s="196" t="s">
        <v>330</v>
      </c>
      <c r="E8" s="196" t="s">
        <v>442</v>
      </c>
    </row>
    <row r="9" spans="1:7" ht="22.2" customHeight="1" x14ac:dyDescent="0.3">
      <c r="A9" s="197" t="s">
        <v>443</v>
      </c>
      <c r="B9" s="35"/>
      <c r="C9" s="35"/>
      <c r="D9" s="35"/>
      <c r="E9" s="199" t="str">
        <f>+IF(D9=0,"",(B9+C9-D9)/D9)</f>
        <v/>
      </c>
    </row>
    <row r="10" spans="1:7" ht="15.6" x14ac:dyDescent="0.3">
      <c r="A10" s="197" t="s">
        <v>444</v>
      </c>
      <c r="B10" s="200">
        <f>+SUM(B11:B17)</f>
        <v>0</v>
      </c>
      <c r="C10" s="200">
        <f t="shared" ref="C10:D10" si="0">+SUM(C11:C17)</f>
        <v>0</v>
      </c>
      <c r="D10" s="200">
        <f t="shared" si="0"/>
        <v>0</v>
      </c>
      <c r="E10" s="199" t="str">
        <f t="shared" ref="E10:E54" si="1">+IF(D10=0,"",(B10+C10-D10)/D10)</f>
        <v/>
      </c>
    </row>
    <row r="11" spans="1:7" ht="15.6" x14ac:dyDescent="0.3">
      <c r="A11" s="201" t="s">
        <v>445</v>
      </c>
      <c r="B11" s="35"/>
      <c r="C11" s="35"/>
      <c r="D11" s="35"/>
      <c r="E11" s="199" t="str">
        <f t="shared" si="1"/>
        <v/>
      </c>
    </row>
    <row r="12" spans="1:7" ht="15.6" x14ac:dyDescent="0.3">
      <c r="A12" s="201" t="s">
        <v>446</v>
      </c>
      <c r="B12" s="35"/>
      <c r="C12" s="35"/>
      <c r="D12" s="35"/>
      <c r="E12" s="199" t="str">
        <f t="shared" si="1"/>
        <v/>
      </c>
    </row>
    <row r="13" spans="1:7" ht="15.6" x14ac:dyDescent="0.3">
      <c r="A13" s="201" t="s">
        <v>447</v>
      </c>
      <c r="B13" s="35"/>
      <c r="C13" s="35"/>
      <c r="D13" s="35"/>
      <c r="E13" s="199" t="str">
        <f t="shared" si="1"/>
        <v/>
      </c>
    </row>
    <row r="14" spans="1:7" ht="15.6" x14ac:dyDescent="0.3">
      <c r="A14" s="201" t="s">
        <v>448</v>
      </c>
      <c r="B14" s="35"/>
      <c r="C14" s="35"/>
      <c r="D14" s="35"/>
      <c r="E14" s="199" t="str">
        <f t="shared" si="1"/>
        <v/>
      </c>
    </row>
    <row r="15" spans="1:7" ht="15.6" x14ac:dyDescent="0.3">
      <c r="A15" s="201" t="s">
        <v>493</v>
      </c>
      <c r="B15" s="35"/>
      <c r="C15" s="35"/>
      <c r="D15" s="35"/>
      <c r="E15" s="199" t="str">
        <f t="shared" si="1"/>
        <v/>
      </c>
    </row>
    <row r="16" spans="1:7" ht="15.6" x14ac:dyDescent="0.3">
      <c r="A16" s="201" t="s">
        <v>494</v>
      </c>
      <c r="B16" s="35"/>
      <c r="C16" s="35"/>
      <c r="D16" s="35"/>
      <c r="E16" s="199" t="str">
        <f t="shared" si="1"/>
        <v/>
      </c>
    </row>
    <row r="17" spans="1:5" ht="15.6" x14ac:dyDescent="0.3">
      <c r="A17" s="201" t="s">
        <v>495</v>
      </c>
      <c r="B17" s="35"/>
      <c r="C17" s="35"/>
      <c r="D17" s="35"/>
      <c r="E17" s="199" t="str">
        <f t="shared" si="1"/>
        <v/>
      </c>
    </row>
    <row r="18" spans="1:5" ht="15.6" x14ac:dyDescent="0.3">
      <c r="A18" s="202" t="s">
        <v>449</v>
      </c>
      <c r="B18" s="207"/>
      <c r="C18" s="207"/>
      <c r="D18" s="207"/>
      <c r="E18" s="199" t="str">
        <f t="shared" si="1"/>
        <v/>
      </c>
    </row>
    <row r="19" spans="1:5" ht="15.6" x14ac:dyDescent="0.3">
      <c r="A19" s="197" t="s">
        <v>438</v>
      </c>
      <c r="B19" s="200">
        <f>+B20+B25</f>
        <v>0</v>
      </c>
      <c r="C19" s="200">
        <f t="shared" ref="C19:D19" si="2">+C20+C25</f>
        <v>0</v>
      </c>
      <c r="D19" s="200">
        <f t="shared" si="2"/>
        <v>0</v>
      </c>
      <c r="E19" s="199" t="str">
        <f t="shared" si="1"/>
        <v/>
      </c>
    </row>
    <row r="20" spans="1:5" ht="15.6" x14ac:dyDescent="0.3">
      <c r="A20" s="203" t="s">
        <v>450</v>
      </c>
      <c r="B20" s="200">
        <f>+SUM(B21:B24)</f>
        <v>0</v>
      </c>
      <c r="C20" s="200">
        <f t="shared" ref="C20:D20" si="3">+SUM(C21:C24)</f>
        <v>0</v>
      </c>
      <c r="D20" s="200">
        <f t="shared" si="3"/>
        <v>0</v>
      </c>
      <c r="E20" s="199" t="str">
        <f t="shared" si="1"/>
        <v/>
      </c>
    </row>
    <row r="21" spans="1:5" ht="15.6" x14ac:dyDescent="0.3">
      <c r="A21" s="201" t="s">
        <v>451</v>
      </c>
      <c r="B21" s="35"/>
      <c r="C21" s="35"/>
      <c r="D21" s="35"/>
      <c r="E21" s="199" t="str">
        <f t="shared" si="1"/>
        <v/>
      </c>
    </row>
    <row r="22" spans="1:5" ht="15.6" x14ac:dyDescent="0.3">
      <c r="A22" s="201" t="s">
        <v>452</v>
      </c>
      <c r="B22" s="35"/>
      <c r="C22" s="35"/>
      <c r="D22" s="35"/>
      <c r="E22" s="199" t="str">
        <f t="shared" si="1"/>
        <v/>
      </c>
    </row>
    <row r="23" spans="1:5" ht="15.6" x14ac:dyDescent="0.3">
      <c r="A23" s="201" t="s">
        <v>453</v>
      </c>
      <c r="B23" s="35"/>
      <c r="C23" s="35"/>
      <c r="D23" s="35"/>
      <c r="E23" s="199" t="str">
        <f t="shared" si="1"/>
        <v/>
      </c>
    </row>
    <row r="24" spans="1:5" ht="15.6" x14ac:dyDescent="0.3">
      <c r="A24" s="201" t="s">
        <v>454</v>
      </c>
      <c r="B24" s="35"/>
      <c r="C24" s="35"/>
      <c r="D24" s="35"/>
      <c r="E24" s="199" t="str">
        <f t="shared" si="1"/>
        <v/>
      </c>
    </row>
    <row r="25" spans="1:5" ht="15.6" x14ac:dyDescent="0.3">
      <c r="A25" s="203" t="s">
        <v>455</v>
      </c>
      <c r="B25" s="200">
        <f>+B26+B27+B28</f>
        <v>0</v>
      </c>
      <c r="C25" s="200">
        <f t="shared" ref="C25:D25" si="4">+C26+C27+C28</f>
        <v>0</v>
      </c>
      <c r="D25" s="200">
        <f t="shared" si="4"/>
        <v>0</v>
      </c>
      <c r="E25" s="199" t="str">
        <f t="shared" si="1"/>
        <v/>
      </c>
    </row>
    <row r="26" spans="1:5" ht="15.6" x14ac:dyDescent="0.3">
      <c r="A26" s="201" t="s">
        <v>456</v>
      </c>
      <c r="B26" s="35"/>
      <c r="C26" s="35"/>
      <c r="D26" s="35"/>
      <c r="E26" s="199" t="str">
        <f t="shared" si="1"/>
        <v/>
      </c>
    </row>
    <row r="27" spans="1:5" ht="31.2" x14ac:dyDescent="0.3">
      <c r="A27" s="201" t="s">
        <v>496</v>
      </c>
      <c r="B27" s="35"/>
      <c r="C27" s="35"/>
      <c r="D27" s="35"/>
      <c r="E27" s="199" t="str">
        <f t="shared" si="1"/>
        <v/>
      </c>
    </row>
    <row r="28" spans="1:5" ht="15.6" x14ac:dyDescent="0.3">
      <c r="A28" s="201" t="s">
        <v>497</v>
      </c>
      <c r="B28" s="35"/>
      <c r="C28" s="35"/>
      <c r="D28" s="35"/>
      <c r="E28" s="199" t="str">
        <f t="shared" si="1"/>
        <v/>
      </c>
    </row>
    <row r="29" spans="1:5" ht="15.6" x14ac:dyDescent="0.3">
      <c r="A29" s="204" t="s">
        <v>457</v>
      </c>
      <c r="B29" s="35"/>
      <c r="C29" s="35"/>
      <c r="D29" s="35"/>
      <c r="E29" s="199" t="str">
        <f t="shared" si="1"/>
        <v/>
      </c>
    </row>
    <row r="30" spans="1:5" ht="15.6" x14ac:dyDescent="0.3">
      <c r="A30" s="197" t="s">
        <v>458</v>
      </c>
      <c r="B30" s="35"/>
      <c r="C30" s="35"/>
      <c r="D30" s="35"/>
      <c r="E30" s="199" t="str">
        <f t="shared" si="1"/>
        <v/>
      </c>
    </row>
    <row r="31" spans="1:5" ht="15.6" x14ac:dyDescent="0.3">
      <c r="A31" s="197" t="s">
        <v>459</v>
      </c>
      <c r="B31" s="200">
        <f>+SUM(B32:B35)</f>
        <v>0</v>
      </c>
      <c r="C31" s="200">
        <f t="shared" ref="C31:D31" si="5">+SUM(C32:C35)</f>
        <v>0</v>
      </c>
      <c r="D31" s="200">
        <f t="shared" si="5"/>
        <v>0</v>
      </c>
      <c r="E31" s="199" t="str">
        <f t="shared" si="1"/>
        <v/>
      </c>
    </row>
    <row r="32" spans="1:5" ht="15.6" x14ac:dyDescent="0.3">
      <c r="A32" s="201" t="s">
        <v>460</v>
      </c>
      <c r="B32" s="35"/>
      <c r="C32" s="35"/>
      <c r="D32" s="35"/>
      <c r="E32" s="199" t="str">
        <f t="shared" si="1"/>
        <v/>
      </c>
    </row>
    <row r="33" spans="1:5" ht="15.6" x14ac:dyDescent="0.3">
      <c r="A33" s="201" t="s">
        <v>461</v>
      </c>
      <c r="B33" s="35"/>
      <c r="C33" s="35"/>
      <c r="D33" s="35"/>
      <c r="E33" s="199" t="str">
        <f t="shared" si="1"/>
        <v/>
      </c>
    </row>
    <row r="34" spans="1:5" ht="15.6" x14ac:dyDescent="0.3">
      <c r="A34" s="201" t="s">
        <v>462</v>
      </c>
      <c r="B34" s="35"/>
      <c r="C34" s="35"/>
      <c r="D34" s="35"/>
      <c r="E34" s="199" t="str">
        <f t="shared" si="1"/>
        <v/>
      </c>
    </row>
    <row r="35" spans="1:5" ht="15.6" x14ac:dyDescent="0.3">
      <c r="A35" s="201" t="s">
        <v>463</v>
      </c>
      <c r="B35" s="35"/>
      <c r="C35" s="35"/>
      <c r="D35" s="35"/>
      <c r="E35" s="199" t="str">
        <f t="shared" si="1"/>
        <v/>
      </c>
    </row>
    <row r="36" spans="1:5" ht="15.6" x14ac:dyDescent="0.3">
      <c r="A36" s="197" t="s">
        <v>464</v>
      </c>
      <c r="B36" s="35"/>
      <c r="C36" s="35"/>
      <c r="D36" s="35"/>
      <c r="E36" s="199" t="str">
        <f t="shared" si="1"/>
        <v/>
      </c>
    </row>
    <row r="37" spans="1:5" ht="15.6" x14ac:dyDescent="0.3">
      <c r="A37" s="197" t="s">
        <v>465</v>
      </c>
      <c r="B37" s="200">
        <f>+B38+B39+B40</f>
        <v>0</v>
      </c>
      <c r="C37" s="200">
        <f t="shared" ref="C37:D37" si="6">+C38+C39+C40</f>
        <v>0</v>
      </c>
      <c r="D37" s="200">
        <f t="shared" si="6"/>
        <v>0</v>
      </c>
      <c r="E37" s="199" t="str">
        <f t="shared" si="1"/>
        <v/>
      </c>
    </row>
    <row r="38" spans="1:5" ht="15.6" x14ac:dyDescent="0.3">
      <c r="A38" s="201" t="s">
        <v>466</v>
      </c>
      <c r="B38" s="35"/>
      <c r="C38" s="35"/>
      <c r="D38" s="35"/>
      <c r="E38" s="199" t="str">
        <f t="shared" si="1"/>
        <v/>
      </c>
    </row>
    <row r="39" spans="1:5" ht="15.6" x14ac:dyDescent="0.3">
      <c r="A39" s="201" t="s">
        <v>467</v>
      </c>
      <c r="B39" s="35"/>
      <c r="C39" s="35"/>
      <c r="D39" s="35"/>
      <c r="E39" s="199" t="str">
        <f t="shared" si="1"/>
        <v/>
      </c>
    </row>
    <row r="40" spans="1:5" ht="15.6" x14ac:dyDescent="0.3">
      <c r="A40" s="201" t="s">
        <v>468</v>
      </c>
      <c r="B40" s="35"/>
      <c r="C40" s="35"/>
      <c r="D40" s="35"/>
      <c r="E40" s="199" t="str">
        <f t="shared" si="1"/>
        <v/>
      </c>
    </row>
    <row r="41" spans="1:5" ht="15.6" x14ac:dyDescent="0.3">
      <c r="A41" s="197" t="s">
        <v>471</v>
      </c>
      <c r="B41" s="200">
        <f>+B42+B43+B44</f>
        <v>0</v>
      </c>
      <c r="C41" s="200">
        <f t="shared" ref="C41" si="7">+C42+C43+C44</f>
        <v>0</v>
      </c>
      <c r="D41" s="200">
        <f t="shared" ref="D41" si="8">+D42+D43+D44</f>
        <v>0</v>
      </c>
      <c r="E41" s="199" t="str">
        <f t="shared" si="1"/>
        <v/>
      </c>
    </row>
    <row r="42" spans="1:5" ht="15.6" x14ac:dyDescent="0.3">
      <c r="A42" s="201" t="s">
        <v>498</v>
      </c>
      <c r="B42" s="35"/>
      <c r="C42" s="35"/>
      <c r="D42" s="35"/>
      <c r="E42" s="199" t="str">
        <f t="shared" si="1"/>
        <v/>
      </c>
    </row>
    <row r="43" spans="1:5" ht="15.6" x14ac:dyDescent="0.3">
      <c r="A43" s="201" t="s">
        <v>499</v>
      </c>
      <c r="B43" s="35"/>
      <c r="C43" s="35"/>
      <c r="D43" s="35"/>
      <c r="E43" s="199" t="str">
        <f t="shared" si="1"/>
        <v/>
      </c>
    </row>
    <row r="44" spans="1:5" ht="15.6" x14ac:dyDescent="0.3">
      <c r="A44" s="201" t="s">
        <v>500</v>
      </c>
      <c r="B44" s="35"/>
      <c r="C44" s="35"/>
      <c r="D44" s="35"/>
      <c r="E44" s="199" t="str">
        <f t="shared" si="1"/>
        <v/>
      </c>
    </row>
    <row r="45" spans="1:5" ht="15.6" x14ac:dyDescent="0.3">
      <c r="A45" s="197" t="s">
        <v>469</v>
      </c>
      <c r="B45" s="35"/>
      <c r="C45" s="35"/>
      <c r="D45" s="35"/>
      <c r="E45" s="199" t="str">
        <f t="shared" si="1"/>
        <v/>
      </c>
    </row>
    <row r="46" spans="1:5" ht="15.6" x14ac:dyDescent="0.3">
      <c r="A46" s="197" t="s">
        <v>470</v>
      </c>
      <c r="B46" s="35"/>
      <c r="C46" s="35"/>
      <c r="D46" s="35"/>
      <c r="E46" s="199" t="str">
        <f t="shared" si="1"/>
        <v/>
      </c>
    </row>
    <row r="47" spans="1:5" ht="15.6" x14ac:dyDescent="0.3">
      <c r="A47" s="197" t="s">
        <v>472</v>
      </c>
      <c r="B47" s="35"/>
      <c r="C47" s="35"/>
      <c r="D47" s="35"/>
      <c r="E47" s="199" t="str">
        <f t="shared" si="1"/>
        <v/>
      </c>
    </row>
    <row r="48" spans="1:5" ht="15.6" x14ac:dyDescent="0.3">
      <c r="A48" s="197" t="s">
        <v>473</v>
      </c>
      <c r="B48" s="35"/>
      <c r="C48" s="35"/>
      <c r="D48" s="35"/>
      <c r="E48" s="199" t="str">
        <f t="shared" si="1"/>
        <v/>
      </c>
    </row>
    <row r="49" spans="1:5" ht="15.6" x14ac:dyDescent="0.3">
      <c r="A49" s="197" t="s">
        <v>501</v>
      </c>
      <c r="B49" s="35"/>
      <c r="C49" s="35"/>
      <c r="D49" s="35"/>
      <c r="E49" s="199" t="str">
        <f t="shared" si="1"/>
        <v/>
      </c>
    </row>
    <row r="50" spans="1:5" ht="15.6" x14ac:dyDescent="0.3">
      <c r="A50" s="197" t="s">
        <v>502</v>
      </c>
      <c r="B50" s="35"/>
      <c r="C50" s="35"/>
      <c r="D50" s="35"/>
      <c r="E50" s="199" t="str">
        <f t="shared" si="1"/>
        <v/>
      </c>
    </row>
    <row r="51" spans="1:5" ht="15.6" x14ac:dyDescent="0.3">
      <c r="A51" s="197" t="s">
        <v>474</v>
      </c>
      <c r="B51" s="35"/>
      <c r="C51" s="35"/>
      <c r="D51" s="35"/>
      <c r="E51" s="199" t="str">
        <f t="shared" si="1"/>
        <v/>
      </c>
    </row>
    <row r="52" spans="1:5" ht="15.6" x14ac:dyDescent="0.3">
      <c r="A52" s="205"/>
      <c r="B52" s="35"/>
      <c r="C52" s="35"/>
      <c r="D52" s="35"/>
      <c r="E52" s="199" t="str">
        <f t="shared" si="1"/>
        <v/>
      </c>
    </row>
    <row r="53" spans="1:5" ht="15.6" x14ac:dyDescent="0.3">
      <c r="A53" s="205"/>
      <c r="B53" s="35"/>
      <c r="C53" s="35"/>
      <c r="D53" s="35"/>
      <c r="E53" s="199" t="str">
        <f t="shared" si="1"/>
        <v/>
      </c>
    </row>
    <row r="54" spans="1:5" ht="15.6" x14ac:dyDescent="0.3">
      <c r="A54" s="196" t="s">
        <v>232</v>
      </c>
      <c r="B54" s="200">
        <f>+B53+B52+B51+B50+B49+B48+B47+B46+B45+B41+B37+B36+B31+B30+B29+B19+B18+B10+B9</f>
        <v>0</v>
      </c>
      <c r="C54" s="200">
        <f t="shared" ref="C54:D54" si="9">+C53+C52+C51+C50+C49+C48+C47+C46+C45+C41+C37+C36+C31+C30+C29+C19+C18+C10+C9</f>
        <v>0</v>
      </c>
      <c r="D54" s="200">
        <f t="shared" si="9"/>
        <v>0</v>
      </c>
      <c r="E54" s="199" t="str">
        <f t="shared" si="1"/>
        <v/>
      </c>
    </row>
    <row r="55" spans="1:5" x14ac:dyDescent="0.3">
      <c r="A55" s="206" t="s">
        <v>475</v>
      </c>
      <c r="B55" s="195"/>
      <c r="C55" s="195"/>
      <c r="D55" s="195"/>
      <c r="E55" s="195"/>
    </row>
    <row r="56" spans="1:5" ht="18.75" customHeight="1" x14ac:dyDescent="0.3">
      <c r="A56" s="641" t="s">
        <v>476</v>
      </c>
      <c r="B56" s="641"/>
      <c r="C56" s="641"/>
      <c r="D56" s="641"/>
      <c r="E56" s="641"/>
    </row>
    <row r="57" spans="1:5" ht="20.25" customHeight="1" x14ac:dyDescent="0.3">
      <c r="A57" s="637" t="s">
        <v>477</v>
      </c>
      <c r="B57" s="637"/>
      <c r="C57" s="637"/>
      <c r="D57" s="637"/>
      <c r="E57" s="637"/>
    </row>
    <row r="58" spans="1:5" ht="19.5" customHeight="1" x14ac:dyDescent="0.3">
      <c r="A58" s="637" t="s">
        <v>478</v>
      </c>
      <c r="B58" s="637"/>
      <c r="C58" s="637"/>
      <c r="D58" s="637"/>
      <c r="E58" s="637"/>
    </row>
  </sheetData>
  <sheetProtection algorithmName="SHA-512" hashValue="To2yKOinzAPaZNIsWZ4i69PFLi4ieQCH2CU1C4g197x6sAGDj5N8S/DJm719pGU58XaP2Wnw3W9QhaOfNIew8A==" saltValue="GTlZ6rHe4Q17mtCMX+FJ3Q==" spinCount="100000" sheet="1" selectLockedCells="1"/>
  <mergeCells count="10">
    <mergeCell ref="A58:E58"/>
    <mergeCell ref="A1:E1"/>
    <mergeCell ref="A5:E5"/>
    <mergeCell ref="A6:E6"/>
    <mergeCell ref="A57:E57"/>
    <mergeCell ref="A2:B2"/>
    <mergeCell ref="A3:B3"/>
    <mergeCell ref="C2:E2"/>
    <mergeCell ref="C3:E3"/>
    <mergeCell ref="A56:E56"/>
  </mergeCells>
  <printOptions horizontalCentered="1"/>
  <pageMargins left="0.78740157480314965" right="0.23622047244094491" top="0.39370078740157483" bottom="0.74803149606299213" header="0.31496062992125984" footer="0.31496062992125984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selection activeCell="L35" sqref="L35"/>
    </sheetView>
  </sheetViews>
  <sheetFormatPr baseColWidth="10" defaultColWidth="11.44140625" defaultRowHeight="13.8" x14ac:dyDescent="0.25"/>
  <cols>
    <col min="1" max="1" width="11.44140625" style="33"/>
    <col min="2" max="5" width="11.44140625" style="33" customWidth="1"/>
    <col min="6" max="6" width="11.44140625" style="33"/>
    <col min="7" max="7" width="10.5546875" style="33" customWidth="1"/>
    <col min="8" max="8" width="1.5546875" style="33" hidden="1" customWidth="1"/>
    <col min="9" max="9" width="0" style="33" hidden="1" customWidth="1"/>
    <col min="10" max="10" width="4.44140625" style="33" customWidth="1"/>
    <col min="11" max="11" width="1.44140625" style="33" customWidth="1"/>
    <col min="12" max="12" width="13.44140625" style="33" customWidth="1"/>
    <col min="13" max="16384" width="11.44140625" style="33"/>
  </cols>
  <sheetData>
    <row r="1" spans="1:12" ht="14.7" customHeight="1" x14ac:dyDescent="0.25">
      <c r="A1" s="659">
        <v>17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</row>
    <row r="2" spans="1:12" ht="11.25" customHeight="1" x14ac:dyDescent="0.25">
      <c r="A2" s="562" t="s">
        <v>631</v>
      </c>
      <c r="B2" s="562"/>
      <c r="C2" s="562"/>
      <c r="D2" s="562"/>
      <c r="E2" s="562" t="s">
        <v>611</v>
      </c>
      <c r="F2" s="562"/>
      <c r="G2" s="562"/>
      <c r="H2" s="562"/>
      <c r="I2" s="562"/>
      <c r="J2" s="562"/>
      <c r="K2" s="562"/>
      <c r="L2" s="562"/>
    </row>
    <row r="3" spans="1:12" ht="11.25" customHeight="1" x14ac:dyDescent="0.25">
      <c r="A3" s="282" t="s">
        <v>632</v>
      </c>
      <c r="B3" s="282"/>
      <c r="C3" s="282"/>
      <c r="D3" s="282"/>
      <c r="E3" s="562" t="s">
        <v>610</v>
      </c>
      <c r="F3" s="562"/>
      <c r="G3" s="562"/>
      <c r="H3" s="562"/>
      <c r="I3" s="562"/>
      <c r="J3" s="562"/>
      <c r="K3" s="562"/>
      <c r="L3" s="562"/>
    </row>
    <row r="4" spans="1:12" ht="11.2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6.5" customHeight="1" x14ac:dyDescent="0.25">
      <c r="A5" s="639" t="s">
        <v>421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</row>
    <row r="6" spans="1:12" ht="14.1" customHeight="1" x14ac:dyDescent="0.25">
      <c r="A6" s="639" t="s">
        <v>435</v>
      </c>
      <c r="B6" s="639"/>
      <c r="C6" s="639"/>
      <c r="D6" s="639"/>
      <c r="E6" s="639"/>
      <c r="F6" s="639"/>
      <c r="G6" s="639"/>
      <c r="H6" s="639"/>
      <c r="I6" s="639"/>
      <c r="J6" s="639"/>
      <c r="K6" s="639"/>
      <c r="L6" s="639"/>
    </row>
    <row r="7" spans="1:12" ht="6.7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4.5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ht="26.7" customHeight="1" x14ac:dyDescent="0.25">
      <c r="A9" s="650"/>
      <c r="B9" s="651"/>
      <c r="C9" s="651"/>
      <c r="D9" s="651"/>
      <c r="E9" s="651"/>
      <c r="F9" s="651"/>
      <c r="G9" s="651"/>
      <c r="H9" s="651"/>
      <c r="I9" s="652"/>
      <c r="J9" s="660" t="s">
        <v>266</v>
      </c>
      <c r="K9" s="660"/>
      <c r="L9" s="178" t="s">
        <v>284</v>
      </c>
    </row>
    <row r="10" spans="1:12" ht="19.2" customHeight="1" x14ac:dyDescent="0.25">
      <c r="A10" s="649" t="s">
        <v>285</v>
      </c>
      <c r="B10" s="650" t="s">
        <v>286</v>
      </c>
      <c r="C10" s="651"/>
      <c r="D10" s="651"/>
      <c r="E10" s="651"/>
      <c r="F10" s="651"/>
      <c r="G10" s="651"/>
      <c r="H10" s="651"/>
      <c r="I10" s="652"/>
      <c r="J10" s="648">
        <v>1</v>
      </c>
      <c r="K10" s="648"/>
      <c r="L10" s="70"/>
    </row>
    <row r="11" spans="1:12" ht="36" customHeight="1" x14ac:dyDescent="0.25">
      <c r="A11" s="649"/>
      <c r="B11" s="650" t="s">
        <v>287</v>
      </c>
      <c r="C11" s="651"/>
      <c r="D11" s="651"/>
      <c r="E11" s="651"/>
      <c r="F11" s="651"/>
      <c r="G11" s="651"/>
      <c r="H11" s="651"/>
      <c r="I11" s="652"/>
      <c r="J11" s="648">
        <v>2</v>
      </c>
      <c r="K11" s="648"/>
      <c r="L11" s="70"/>
    </row>
    <row r="12" spans="1:12" ht="13.2" customHeight="1" x14ac:dyDescent="0.25">
      <c r="A12" s="209"/>
      <c r="B12" s="650"/>
      <c r="C12" s="651"/>
      <c r="D12" s="651"/>
      <c r="E12" s="651"/>
      <c r="F12" s="651"/>
      <c r="G12" s="651"/>
      <c r="H12" s="651"/>
      <c r="I12" s="652"/>
      <c r="J12" s="648"/>
      <c r="K12" s="648"/>
      <c r="L12" s="70"/>
    </row>
    <row r="13" spans="1:12" ht="14.1" customHeight="1" x14ac:dyDescent="0.25">
      <c r="A13" s="660" t="s">
        <v>288</v>
      </c>
      <c r="B13" s="653" t="s">
        <v>289</v>
      </c>
      <c r="C13" s="654"/>
      <c r="D13" s="654"/>
      <c r="E13" s="654"/>
      <c r="F13" s="654"/>
      <c r="G13" s="654"/>
      <c r="H13" s="654"/>
      <c r="I13" s="655"/>
      <c r="J13" s="648">
        <v>3</v>
      </c>
      <c r="K13" s="648"/>
      <c r="L13" s="70"/>
    </row>
    <row r="14" spans="1:12" ht="14.1" customHeight="1" x14ac:dyDescent="0.25">
      <c r="A14" s="660"/>
      <c r="B14" s="653" t="s">
        <v>290</v>
      </c>
      <c r="C14" s="654"/>
      <c r="D14" s="654"/>
      <c r="E14" s="654"/>
      <c r="F14" s="654"/>
      <c r="G14" s="654"/>
      <c r="H14" s="654"/>
      <c r="I14" s="655"/>
      <c r="J14" s="648">
        <v>4</v>
      </c>
      <c r="K14" s="648"/>
      <c r="L14" s="70"/>
    </row>
    <row r="15" spans="1:12" ht="14.1" customHeight="1" x14ac:dyDescent="0.25">
      <c r="A15" s="660"/>
      <c r="B15" s="653" t="s">
        <v>291</v>
      </c>
      <c r="C15" s="654"/>
      <c r="D15" s="654"/>
      <c r="E15" s="654"/>
      <c r="F15" s="654"/>
      <c r="G15" s="654"/>
      <c r="H15" s="654"/>
      <c r="I15" s="655"/>
      <c r="J15" s="648">
        <v>5</v>
      </c>
      <c r="K15" s="648"/>
      <c r="L15" s="70"/>
    </row>
    <row r="16" spans="1:12" ht="14.1" customHeight="1" x14ac:dyDescent="0.25">
      <c r="A16" s="660"/>
      <c r="B16" s="653" t="s">
        <v>292</v>
      </c>
      <c r="C16" s="654"/>
      <c r="D16" s="654"/>
      <c r="E16" s="654"/>
      <c r="F16" s="654"/>
      <c r="G16" s="654"/>
      <c r="H16" s="654"/>
      <c r="I16" s="655"/>
      <c r="J16" s="648">
        <v>6</v>
      </c>
      <c r="K16" s="648"/>
      <c r="L16" s="70" t="s">
        <v>1</v>
      </c>
    </row>
    <row r="17" spans="1:12" ht="14.1" customHeight="1" x14ac:dyDescent="0.25">
      <c r="A17" s="660"/>
      <c r="B17" s="653" t="s">
        <v>293</v>
      </c>
      <c r="C17" s="654"/>
      <c r="D17" s="654"/>
      <c r="E17" s="654"/>
      <c r="F17" s="654"/>
      <c r="G17" s="654"/>
      <c r="H17" s="654"/>
      <c r="I17" s="655"/>
      <c r="J17" s="648">
        <v>7</v>
      </c>
      <c r="K17" s="648"/>
      <c r="L17" s="70"/>
    </row>
    <row r="18" spans="1:12" ht="14.1" customHeight="1" x14ac:dyDescent="0.25">
      <c r="A18" s="660"/>
      <c r="B18" s="653" t="s">
        <v>294</v>
      </c>
      <c r="C18" s="654"/>
      <c r="D18" s="654"/>
      <c r="E18" s="654"/>
      <c r="F18" s="654"/>
      <c r="G18" s="654"/>
      <c r="H18" s="654"/>
      <c r="I18" s="655"/>
      <c r="J18" s="648">
        <v>8</v>
      </c>
      <c r="K18" s="648"/>
      <c r="L18" s="70"/>
    </row>
    <row r="19" spans="1:12" ht="14.1" customHeight="1" x14ac:dyDescent="0.25">
      <c r="A19" s="660"/>
      <c r="B19" s="653" t="s">
        <v>295</v>
      </c>
      <c r="C19" s="654"/>
      <c r="D19" s="654"/>
      <c r="E19" s="654"/>
      <c r="F19" s="654"/>
      <c r="G19" s="654"/>
      <c r="H19" s="654"/>
      <c r="I19" s="655"/>
      <c r="J19" s="648">
        <v>9</v>
      </c>
      <c r="K19" s="648"/>
      <c r="L19" s="70"/>
    </row>
    <row r="20" spans="1:12" ht="14.1" customHeight="1" x14ac:dyDescent="0.25">
      <c r="A20" s="660"/>
      <c r="B20" s="656" t="s">
        <v>296</v>
      </c>
      <c r="C20" s="657"/>
      <c r="D20" s="657"/>
      <c r="E20" s="657"/>
      <c r="F20" s="657"/>
      <c r="G20" s="657"/>
      <c r="H20" s="657"/>
      <c r="I20" s="658"/>
      <c r="J20" s="648">
        <v>10</v>
      </c>
      <c r="K20" s="648"/>
      <c r="L20" s="70"/>
    </row>
    <row r="21" spans="1:12" ht="14.1" customHeight="1" x14ac:dyDescent="0.25">
      <c r="A21" s="660"/>
      <c r="B21" s="656" t="s">
        <v>297</v>
      </c>
      <c r="C21" s="657"/>
      <c r="D21" s="657"/>
      <c r="E21" s="657"/>
      <c r="F21" s="657"/>
      <c r="G21" s="657"/>
      <c r="H21" s="657"/>
      <c r="I21" s="658"/>
      <c r="J21" s="648">
        <v>11</v>
      </c>
      <c r="K21" s="648"/>
      <c r="L21" s="70"/>
    </row>
    <row r="22" spans="1:12" ht="14.1" customHeight="1" x14ac:dyDescent="0.25">
      <c r="A22" s="660"/>
      <c r="B22" s="656" t="s">
        <v>298</v>
      </c>
      <c r="C22" s="657"/>
      <c r="D22" s="657"/>
      <c r="E22" s="657"/>
      <c r="F22" s="657"/>
      <c r="G22" s="657"/>
      <c r="H22" s="657"/>
      <c r="I22" s="658"/>
      <c r="J22" s="648">
        <v>12</v>
      </c>
      <c r="K22" s="648"/>
      <c r="L22" s="70"/>
    </row>
    <row r="23" spans="1:12" ht="14.1" customHeight="1" x14ac:dyDescent="0.25">
      <c r="A23" s="660"/>
      <c r="B23" s="656" t="s">
        <v>299</v>
      </c>
      <c r="C23" s="657"/>
      <c r="D23" s="657"/>
      <c r="E23" s="657"/>
      <c r="F23" s="657"/>
      <c r="G23" s="657"/>
      <c r="H23" s="657"/>
      <c r="I23" s="658"/>
      <c r="J23" s="648">
        <v>13</v>
      </c>
      <c r="K23" s="648"/>
      <c r="L23" s="70"/>
    </row>
    <row r="24" spans="1:12" ht="14.1" customHeight="1" x14ac:dyDescent="0.25">
      <c r="A24" s="660"/>
      <c r="B24" s="656" t="s">
        <v>504</v>
      </c>
      <c r="C24" s="657"/>
      <c r="D24" s="657"/>
      <c r="E24" s="657"/>
      <c r="F24" s="657"/>
      <c r="G24" s="657"/>
      <c r="H24" s="657"/>
      <c r="I24" s="658"/>
      <c r="J24" s="648">
        <v>14</v>
      </c>
      <c r="K24" s="648"/>
      <c r="L24" s="70"/>
    </row>
    <row r="25" spans="1:12" ht="14.1" customHeight="1" x14ac:dyDescent="0.25">
      <c r="A25" s="660"/>
      <c r="B25" s="656" t="s">
        <v>300</v>
      </c>
      <c r="C25" s="657"/>
      <c r="D25" s="657"/>
      <c r="E25" s="657"/>
      <c r="F25" s="657"/>
      <c r="G25" s="657"/>
      <c r="H25" s="657"/>
      <c r="I25" s="658"/>
      <c r="J25" s="648">
        <v>15</v>
      </c>
      <c r="K25" s="648"/>
      <c r="L25" s="210">
        <f>+SUM(L13:L24)</f>
        <v>0</v>
      </c>
    </row>
    <row r="26" spans="1:12" ht="14.1" customHeight="1" x14ac:dyDescent="0.25">
      <c r="A26" s="178"/>
      <c r="B26" s="656"/>
      <c r="C26" s="657"/>
      <c r="D26" s="657"/>
      <c r="E26" s="657"/>
      <c r="F26" s="657"/>
      <c r="G26" s="657"/>
      <c r="H26" s="657"/>
      <c r="I26" s="658"/>
      <c r="J26" s="648"/>
      <c r="K26" s="648"/>
      <c r="L26" s="208"/>
    </row>
    <row r="27" spans="1:12" ht="14.1" customHeight="1" x14ac:dyDescent="0.25">
      <c r="A27" s="178"/>
      <c r="B27" s="653" t="s">
        <v>301</v>
      </c>
      <c r="C27" s="654"/>
      <c r="D27" s="654"/>
      <c r="E27" s="654"/>
      <c r="F27" s="654"/>
      <c r="G27" s="654"/>
      <c r="H27" s="654"/>
      <c r="I27" s="655"/>
      <c r="J27" s="648">
        <v>16</v>
      </c>
      <c r="K27" s="648"/>
      <c r="L27" s="210">
        <f>+IF(L10&gt;0,L10+L25,IF(L25-ABS(L11)&gt;0,L25-ABS(L11),0))</f>
        <v>0</v>
      </c>
    </row>
    <row r="28" spans="1:12" ht="14.1" customHeight="1" x14ac:dyDescent="0.25">
      <c r="A28" s="178"/>
      <c r="B28" s="653" t="s">
        <v>302</v>
      </c>
      <c r="C28" s="654"/>
      <c r="D28" s="654"/>
      <c r="E28" s="654"/>
      <c r="F28" s="654"/>
      <c r="G28" s="654"/>
      <c r="H28" s="654"/>
      <c r="I28" s="655"/>
      <c r="J28" s="648">
        <v>17</v>
      </c>
      <c r="K28" s="648"/>
      <c r="L28" s="210">
        <f>+IF((L11-L25)&lt;0,"",L11-L25)</f>
        <v>0</v>
      </c>
    </row>
    <row r="29" spans="1:12" ht="14.1" customHeight="1" x14ac:dyDescent="0.25">
      <c r="A29" s="178"/>
      <c r="B29" s="656"/>
      <c r="C29" s="657"/>
      <c r="D29" s="657"/>
      <c r="E29" s="657"/>
      <c r="F29" s="657"/>
      <c r="G29" s="657"/>
      <c r="H29" s="657"/>
      <c r="I29" s="658"/>
      <c r="J29" s="648"/>
      <c r="K29" s="648"/>
      <c r="L29" s="208"/>
    </row>
    <row r="30" spans="1:12" ht="14.1" customHeight="1" x14ac:dyDescent="0.25">
      <c r="A30" s="660" t="s">
        <v>303</v>
      </c>
      <c r="B30" s="653" t="s">
        <v>304</v>
      </c>
      <c r="C30" s="654"/>
      <c r="D30" s="654"/>
      <c r="E30" s="654"/>
      <c r="F30" s="654"/>
      <c r="G30" s="654"/>
      <c r="H30" s="654"/>
      <c r="I30" s="655"/>
      <c r="J30" s="648">
        <v>18</v>
      </c>
      <c r="K30" s="648"/>
      <c r="L30" s="70"/>
    </row>
    <row r="31" spans="1:12" ht="14.1" customHeight="1" x14ac:dyDescent="0.25">
      <c r="A31" s="660"/>
      <c r="B31" s="653" t="s">
        <v>305</v>
      </c>
      <c r="C31" s="654"/>
      <c r="D31" s="654"/>
      <c r="E31" s="654"/>
      <c r="F31" s="654"/>
      <c r="G31" s="654"/>
      <c r="H31" s="654"/>
      <c r="I31" s="655"/>
      <c r="J31" s="648">
        <v>19</v>
      </c>
      <c r="K31" s="648"/>
      <c r="L31" s="70"/>
    </row>
    <row r="32" spans="1:12" ht="14.1" customHeight="1" x14ac:dyDescent="0.25">
      <c r="A32" s="660"/>
      <c r="B32" s="653" t="s">
        <v>306</v>
      </c>
      <c r="C32" s="654"/>
      <c r="D32" s="654"/>
      <c r="E32" s="654"/>
      <c r="F32" s="654"/>
      <c r="G32" s="654"/>
      <c r="H32" s="654"/>
      <c r="I32" s="655"/>
      <c r="J32" s="648">
        <v>20</v>
      </c>
      <c r="K32" s="648"/>
      <c r="L32" s="70"/>
    </row>
    <row r="33" spans="1:12" ht="14.1" customHeight="1" x14ac:dyDescent="0.25">
      <c r="A33" s="660"/>
      <c r="B33" s="653" t="s">
        <v>307</v>
      </c>
      <c r="C33" s="654"/>
      <c r="D33" s="654"/>
      <c r="E33" s="654"/>
      <c r="F33" s="654"/>
      <c r="G33" s="654"/>
      <c r="H33" s="654"/>
      <c r="I33" s="655"/>
      <c r="J33" s="648">
        <v>21</v>
      </c>
      <c r="K33" s="648"/>
      <c r="L33" s="70"/>
    </row>
    <row r="34" spans="1:12" ht="14.1" customHeight="1" x14ac:dyDescent="0.25">
      <c r="A34" s="660"/>
      <c r="B34" s="653" t="s">
        <v>308</v>
      </c>
      <c r="C34" s="654"/>
      <c r="D34" s="654"/>
      <c r="E34" s="654"/>
      <c r="F34" s="654"/>
      <c r="G34" s="654"/>
      <c r="H34" s="654"/>
      <c r="I34" s="655"/>
      <c r="J34" s="648">
        <v>22</v>
      </c>
      <c r="K34" s="648"/>
      <c r="L34" s="70" t="s">
        <v>1</v>
      </c>
    </row>
    <row r="35" spans="1:12" ht="14.1" customHeight="1" x14ac:dyDescent="0.25">
      <c r="A35" s="660"/>
      <c r="B35" s="653" t="s">
        <v>309</v>
      </c>
      <c r="C35" s="654"/>
      <c r="D35" s="654"/>
      <c r="E35" s="654"/>
      <c r="F35" s="654"/>
      <c r="G35" s="654"/>
      <c r="H35" s="654"/>
      <c r="I35" s="655"/>
      <c r="J35" s="648">
        <v>23</v>
      </c>
      <c r="K35" s="648"/>
      <c r="L35" s="70"/>
    </row>
    <row r="36" spans="1:12" ht="14.1" customHeight="1" x14ac:dyDescent="0.25">
      <c r="A36" s="660"/>
      <c r="B36" s="211" t="s">
        <v>298</v>
      </c>
      <c r="C36" s="656"/>
      <c r="D36" s="657"/>
      <c r="E36" s="657"/>
      <c r="F36" s="657"/>
      <c r="G36" s="657"/>
      <c r="H36" s="657"/>
      <c r="I36" s="658"/>
      <c r="J36" s="648">
        <v>24</v>
      </c>
      <c r="K36" s="648"/>
      <c r="L36" s="70"/>
    </row>
    <row r="37" spans="1:12" ht="14.1" customHeight="1" x14ac:dyDescent="0.25">
      <c r="A37" s="660"/>
      <c r="B37" s="211" t="s">
        <v>299</v>
      </c>
      <c r="C37" s="656"/>
      <c r="D37" s="657"/>
      <c r="E37" s="657"/>
      <c r="F37" s="657"/>
      <c r="G37" s="657"/>
      <c r="H37" s="657"/>
      <c r="I37" s="658"/>
      <c r="J37" s="648">
        <v>25</v>
      </c>
      <c r="K37" s="648"/>
      <c r="L37" s="70"/>
    </row>
    <row r="38" spans="1:12" ht="14.1" customHeight="1" x14ac:dyDescent="0.25">
      <c r="A38" s="660"/>
      <c r="B38" s="211" t="s">
        <v>504</v>
      </c>
      <c r="C38" s="656"/>
      <c r="D38" s="657"/>
      <c r="E38" s="657"/>
      <c r="F38" s="657"/>
      <c r="G38" s="657"/>
      <c r="H38" s="657"/>
      <c r="I38" s="658"/>
      <c r="J38" s="648">
        <v>26</v>
      </c>
      <c r="K38" s="648"/>
      <c r="L38" s="70"/>
    </row>
    <row r="39" spans="1:12" ht="14.1" customHeight="1" x14ac:dyDescent="0.25">
      <c r="A39" s="660"/>
      <c r="B39" s="653" t="s">
        <v>310</v>
      </c>
      <c r="C39" s="654"/>
      <c r="D39" s="654"/>
      <c r="E39" s="654"/>
      <c r="F39" s="654"/>
      <c r="G39" s="654"/>
      <c r="H39" s="654"/>
      <c r="I39" s="655"/>
      <c r="J39" s="648">
        <v>27</v>
      </c>
      <c r="K39" s="648"/>
      <c r="L39" s="210">
        <f>+SUM(L30:L38)</f>
        <v>0</v>
      </c>
    </row>
    <row r="40" spans="1:12" ht="14.1" customHeight="1" x14ac:dyDescent="0.25">
      <c r="A40" s="212"/>
      <c r="B40" s="213"/>
      <c r="C40" s="214"/>
      <c r="D40" s="214"/>
      <c r="E40" s="214"/>
      <c r="F40" s="214"/>
      <c r="G40" s="214"/>
      <c r="H40" s="214"/>
      <c r="I40" s="215"/>
      <c r="J40" s="648"/>
      <c r="K40" s="648"/>
      <c r="L40" s="214"/>
    </row>
    <row r="41" spans="1:12" ht="14.1" customHeight="1" x14ac:dyDescent="0.25">
      <c r="A41" s="642" t="s">
        <v>545</v>
      </c>
      <c r="B41" s="644" t="s">
        <v>546</v>
      </c>
      <c r="C41" s="645"/>
      <c r="D41" s="645"/>
      <c r="E41" s="645"/>
      <c r="F41" s="645"/>
      <c r="G41" s="645"/>
      <c r="H41" s="214"/>
      <c r="I41" s="215"/>
      <c r="J41" s="646">
        <v>28</v>
      </c>
      <c r="K41" s="647"/>
      <c r="L41" s="210">
        <f>+IF(L27-L39&lt;0,0,L27-L39)</f>
        <v>0</v>
      </c>
    </row>
    <row r="42" spans="1:12" ht="14.1" customHeight="1" x14ac:dyDescent="0.25">
      <c r="A42" s="643"/>
      <c r="B42" s="644" t="s">
        <v>547</v>
      </c>
      <c r="C42" s="645"/>
      <c r="D42" s="645"/>
      <c r="E42" s="645"/>
      <c r="F42" s="645"/>
      <c r="G42" s="645"/>
      <c r="H42" s="214"/>
      <c r="I42" s="215"/>
      <c r="J42" s="646">
        <v>29</v>
      </c>
      <c r="K42" s="647"/>
      <c r="L42" s="210">
        <f>IF(L41=0,L39+L28-L27,IF(L41=0,L39+L28,0))</f>
        <v>0</v>
      </c>
    </row>
    <row r="43" spans="1:12" ht="14.1" customHeight="1" x14ac:dyDescent="0.25">
      <c r="A43" s="216"/>
      <c r="B43" s="656"/>
      <c r="C43" s="657"/>
      <c r="D43" s="657"/>
      <c r="E43" s="657"/>
      <c r="F43" s="657"/>
      <c r="G43" s="657"/>
      <c r="H43" s="657"/>
      <c r="I43" s="658"/>
      <c r="J43" s="563"/>
      <c r="K43" s="563"/>
      <c r="L43" s="208"/>
    </row>
    <row r="44" spans="1:12" ht="14.1" customHeight="1" x14ac:dyDescent="0.25">
      <c r="A44" s="660" t="s">
        <v>311</v>
      </c>
      <c r="B44" s="563" t="s">
        <v>20</v>
      </c>
      <c r="C44" s="563"/>
      <c r="D44" s="563"/>
      <c r="E44" s="178" t="s">
        <v>312</v>
      </c>
      <c r="F44" s="563" t="s">
        <v>313</v>
      </c>
      <c r="G44" s="563"/>
      <c r="H44" s="563"/>
      <c r="I44" s="563"/>
      <c r="J44" s="662" t="s">
        <v>314</v>
      </c>
      <c r="K44" s="662"/>
      <c r="L44" s="211" t="s">
        <v>315</v>
      </c>
    </row>
    <row r="45" spans="1:12" ht="36.75" customHeight="1" x14ac:dyDescent="0.25">
      <c r="A45" s="660"/>
      <c r="B45" s="648" t="s">
        <v>316</v>
      </c>
      <c r="C45" s="648"/>
      <c r="D45" s="217" t="s">
        <v>317</v>
      </c>
      <c r="E45" s="211">
        <v>30</v>
      </c>
      <c r="F45" s="663"/>
      <c r="G45" s="663"/>
      <c r="H45" s="663"/>
      <c r="I45" s="663"/>
      <c r="J45" s="664">
        <v>0.02</v>
      </c>
      <c r="K45" s="664"/>
      <c r="L45" s="200">
        <f>+F45*J45</f>
        <v>0</v>
      </c>
    </row>
    <row r="46" spans="1:12" ht="14.1" customHeight="1" x14ac:dyDescent="0.25">
      <c r="A46" s="660"/>
      <c r="B46" s="648" t="s">
        <v>318</v>
      </c>
      <c r="C46" s="648"/>
      <c r="D46" s="648"/>
      <c r="E46" s="211">
        <v>31</v>
      </c>
      <c r="F46" s="663"/>
      <c r="G46" s="663"/>
      <c r="H46" s="663"/>
      <c r="I46" s="663"/>
      <c r="J46" s="665"/>
      <c r="K46" s="665"/>
      <c r="L46" s="200">
        <f>+F46*J46</f>
        <v>0</v>
      </c>
    </row>
    <row r="47" spans="1:12" ht="14.1" customHeight="1" x14ac:dyDescent="0.25">
      <c r="A47" s="660"/>
      <c r="B47" s="648" t="s">
        <v>319</v>
      </c>
      <c r="C47" s="648"/>
      <c r="D47" s="648"/>
      <c r="E47" s="211">
        <v>32</v>
      </c>
      <c r="F47" s="663"/>
      <c r="G47" s="663"/>
      <c r="H47" s="663"/>
      <c r="I47" s="663"/>
      <c r="J47" s="664">
        <v>0.22</v>
      </c>
      <c r="K47" s="664"/>
      <c r="L47" s="200">
        <f>+F47*J47</f>
        <v>0</v>
      </c>
    </row>
    <row r="48" spans="1:12" ht="14.1" customHeight="1" x14ac:dyDescent="0.25">
      <c r="A48" s="660"/>
      <c r="B48" s="563"/>
      <c r="C48" s="563"/>
      <c r="D48" s="563"/>
      <c r="E48" s="286">
        <v>33</v>
      </c>
      <c r="F48" s="646"/>
      <c r="G48" s="647"/>
      <c r="H48" s="178"/>
      <c r="I48" s="666"/>
      <c r="J48" s="666"/>
      <c r="K48" s="666"/>
      <c r="L48" s="666"/>
    </row>
    <row r="49" spans="1:12" ht="14.1" customHeight="1" x14ac:dyDescent="0.25">
      <c r="A49" s="660"/>
      <c r="B49" s="648" t="s">
        <v>320</v>
      </c>
      <c r="C49" s="648"/>
      <c r="D49" s="648"/>
      <c r="E49" s="286">
        <v>34</v>
      </c>
      <c r="F49" s="646"/>
      <c r="G49" s="661"/>
      <c r="H49" s="661"/>
      <c r="I49" s="647"/>
      <c r="J49" s="664">
        <v>0.11</v>
      </c>
      <c r="K49" s="664"/>
      <c r="L49" s="200">
        <f>+G49*J49</f>
        <v>0</v>
      </c>
    </row>
    <row r="50" spans="1:12" ht="14.1" customHeight="1" x14ac:dyDescent="0.25">
      <c r="A50" s="660"/>
      <c r="B50" s="563"/>
      <c r="C50" s="563"/>
      <c r="D50" s="563"/>
      <c r="E50" s="286">
        <v>35</v>
      </c>
      <c r="F50" s="646"/>
      <c r="G50" s="647"/>
      <c r="H50" s="285"/>
      <c r="I50" s="285"/>
      <c r="J50" s="563"/>
      <c r="K50" s="563"/>
      <c r="L50" s="172"/>
    </row>
    <row r="51" spans="1:12" ht="14.1" customHeight="1" x14ac:dyDescent="0.25">
      <c r="A51" s="660"/>
      <c r="B51" s="563"/>
      <c r="C51" s="563"/>
      <c r="D51" s="563"/>
      <c r="E51" s="286">
        <v>36</v>
      </c>
      <c r="F51" s="646"/>
      <c r="G51" s="647"/>
      <c r="H51" s="285"/>
      <c r="I51" s="285"/>
      <c r="J51" s="563"/>
      <c r="K51" s="563"/>
      <c r="L51" s="172"/>
    </row>
    <row r="52" spans="1:12" ht="14.1" customHeight="1" x14ac:dyDescent="0.25">
      <c r="A52" s="660"/>
      <c r="B52" s="648" t="s">
        <v>321</v>
      </c>
      <c r="C52" s="648"/>
      <c r="D52" s="648"/>
      <c r="E52" s="286">
        <v>37</v>
      </c>
      <c r="F52" s="646"/>
      <c r="G52" s="647"/>
      <c r="H52" s="285"/>
      <c r="I52" s="285"/>
      <c r="J52" s="563"/>
      <c r="K52" s="563"/>
      <c r="L52" s="172"/>
    </row>
    <row r="53" spans="1:12" ht="14.1" customHeight="1" x14ac:dyDescent="0.25">
      <c r="A53" s="660"/>
      <c r="B53" s="563" t="s">
        <v>322</v>
      </c>
      <c r="C53" s="563"/>
      <c r="D53" s="563"/>
      <c r="E53" s="286">
        <v>38</v>
      </c>
      <c r="F53" s="646"/>
      <c r="G53" s="661"/>
      <c r="H53" s="661"/>
      <c r="I53" s="647"/>
      <c r="J53" s="664">
        <v>0.15</v>
      </c>
      <c r="K53" s="664"/>
      <c r="L53" s="200">
        <f>+G53*J53</f>
        <v>0</v>
      </c>
    </row>
    <row r="54" spans="1:12" ht="14.1" customHeight="1" x14ac:dyDescent="0.25">
      <c r="A54" s="660"/>
      <c r="B54" s="563" t="s">
        <v>323</v>
      </c>
      <c r="C54" s="563"/>
      <c r="D54" s="563"/>
      <c r="E54" s="286">
        <v>39</v>
      </c>
      <c r="F54" s="646"/>
      <c r="G54" s="661"/>
      <c r="H54" s="661"/>
      <c r="I54" s="647"/>
      <c r="J54" s="563"/>
      <c r="K54" s="563"/>
      <c r="L54" s="172"/>
    </row>
  </sheetData>
  <sheetProtection algorithmName="SHA-512" hashValue="P8NgPxX1Rv7E0PuAVFcXYkGEbBgpTMaIektAbqJeeJ8oEDiRMF9/nvwopK38LeSb2woYgO4Mp7MasWopIUbbuQ==" saltValue="CDZvUlWcK1nxdnzYDcN0Lw==" spinCount="100000" sheet="1" selectLockedCells="1"/>
  <mergeCells count="113">
    <mergeCell ref="A44:A54"/>
    <mergeCell ref="B44:D44"/>
    <mergeCell ref="F44:I44"/>
    <mergeCell ref="J44:K44"/>
    <mergeCell ref="B45:C45"/>
    <mergeCell ref="F45:I45"/>
    <mergeCell ref="J45:K45"/>
    <mergeCell ref="B46:D46"/>
    <mergeCell ref="F46:I46"/>
    <mergeCell ref="J46:K46"/>
    <mergeCell ref="B49:D49"/>
    <mergeCell ref="J49:K49"/>
    <mergeCell ref="B50:D50"/>
    <mergeCell ref="J50:K50"/>
    <mergeCell ref="B47:D47"/>
    <mergeCell ref="F47:I47"/>
    <mergeCell ref="J47:K47"/>
    <mergeCell ref="B48:D48"/>
    <mergeCell ref="I48:L48"/>
    <mergeCell ref="B53:D53"/>
    <mergeCell ref="J53:K53"/>
    <mergeCell ref="B54:D54"/>
    <mergeCell ref="J54:K54"/>
    <mergeCell ref="B51:D51"/>
    <mergeCell ref="B43:I43"/>
    <mergeCell ref="J43:K43"/>
    <mergeCell ref="J34:K34"/>
    <mergeCell ref="B35:I35"/>
    <mergeCell ref="J35:K35"/>
    <mergeCell ref="C36:I36"/>
    <mergeCell ref="J36:K36"/>
    <mergeCell ref="C37:I37"/>
    <mergeCell ref="J37:K37"/>
    <mergeCell ref="F48:G48"/>
    <mergeCell ref="F49:I49"/>
    <mergeCell ref="F50:G50"/>
    <mergeCell ref="F51:G51"/>
    <mergeCell ref="F52:G52"/>
    <mergeCell ref="F53:I53"/>
    <mergeCell ref="F54:I54"/>
    <mergeCell ref="J51:K51"/>
    <mergeCell ref="B52:D52"/>
    <mergeCell ref="J52:K52"/>
    <mergeCell ref="B28:I28"/>
    <mergeCell ref="J28:K28"/>
    <mergeCell ref="J19:K19"/>
    <mergeCell ref="B20:I20"/>
    <mergeCell ref="J20:K20"/>
    <mergeCell ref="B27:I27"/>
    <mergeCell ref="J27:K27"/>
    <mergeCell ref="B29:I29"/>
    <mergeCell ref="A30:A39"/>
    <mergeCell ref="B30:I30"/>
    <mergeCell ref="J30:K30"/>
    <mergeCell ref="B31:I31"/>
    <mergeCell ref="J31:K31"/>
    <mergeCell ref="B32:I32"/>
    <mergeCell ref="J32:K32"/>
    <mergeCell ref="B33:I33"/>
    <mergeCell ref="J33:K33"/>
    <mergeCell ref="B34:I34"/>
    <mergeCell ref="C38:I38"/>
    <mergeCell ref="J38:K38"/>
    <mergeCell ref="B39:I39"/>
    <mergeCell ref="J39:K39"/>
    <mergeCell ref="A1:L1"/>
    <mergeCell ref="A5:L5"/>
    <mergeCell ref="A6:L6"/>
    <mergeCell ref="A9:I9"/>
    <mergeCell ref="J9:K9"/>
    <mergeCell ref="A13:A25"/>
    <mergeCell ref="B13:I13"/>
    <mergeCell ref="J13:K13"/>
    <mergeCell ref="B14:I14"/>
    <mergeCell ref="J14:K14"/>
    <mergeCell ref="B15:I15"/>
    <mergeCell ref="J15:K15"/>
    <mergeCell ref="B16:I16"/>
    <mergeCell ref="J16:K16"/>
    <mergeCell ref="B17:I17"/>
    <mergeCell ref="B21:I21"/>
    <mergeCell ref="J21:K21"/>
    <mergeCell ref="B22:I22"/>
    <mergeCell ref="E3:L3"/>
    <mergeCell ref="J22:K22"/>
    <mergeCell ref="B23:I23"/>
    <mergeCell ref="J23:K23"/>
    <mergeCell ref="A2:D2"/>
    <mergeCell ref="E2:L2"/>
    <mergeCell ref="A41:A42"/>
    <mergeCell ref="B41:G41"/>
    <mergeCell ref="J41:K41"/>
    <mergeCell ref="B42:G42"/>
    <mergeCell ref="J42:K42"/>
    <mergeCell ref="J40:K40"/>
    <mergeCell ref="A10:A11"/>
    <mergeCell ref="B10:I10"/>
    <mergeCell ref="J10:K10"/>
    <mergeCell ref="B11:I11"/>
    <mergeCell ref="J11:K11"/>
    <mergeCell ref="B12:I12"/>
    <mergeCell ref="J12:K12"/>
    <mergeCell ref="B18:I18"/>
    <mergeCell ref="J18:K18"/>
    <mergeCell ref="B19:I19"/>
    <mergeCell ref="J17:K17"/>
    <mergeCell ref="J29:K29"/>
    <mergeCell ref="B24:I24"/>
    <mergeCell ref="J24:K24"/>
    <mergeCell ref="B25:I25"/>
    <mergeCell ref="J25:K25"/>
    <mergeCell ref="B26:I26"/>
    <mergeCell ref="J26:K26"/>
  </mergeCells>
  <printOptions horizontalCentered="1"/>
  <pageMargins left="0.78740157480314965" right="0.23622047244094491" top="0.39370078740157483" bottom="0.39370078740157483" header="0.31496062992125984" footer="0.31496062992125984"/>
  <pageSetup paperSize="9" scale="9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16" workbookViewId="0">
      <selection activeCell="L45" sqref="L45:N45"/>
    </sheetView>
  </sheetViews>
  <sheetFormatPr baseColWidth="10" defaultColWidth="11.44140625" defaultRowHeight="13.8" x14ac:dyDescent="0.25"/>
  <cols>
    <col min="1" max="1" width="4" style="33" customWidth="1"/>
    <col min="2" max="2" width="12.6640625" style="33" customWidth="1"/>
    <col min="3" max="3" width="6.6640625" style="33" customWidth="1"/>
    <col min="4" max="4" width="9.33203125" style="33" customWidth="1"/>
    <col min="5" max="5" width="4.5546875" style="33" customWidth="1"/>
    <col min="6" max="6" width="8.6640625" style="33" customWidth="1"/>
    <col min="7" max="7" width="7.5546875" style="33" customWidth="1"/>
    <col min="8" max="8" width="6.5546875" style="33" customWidth="1"/>
    <col min="9" max="9" width="8.44140625" style="33" customWidth="1"/>
    <col min="10" max="10" width="8.6640625" style="33" customWidth="1"/>
    <col min="11" max="11" width="4.44140625" style="33" customWidth="1"/>
    <col min="12" max="12" width="6.33203125" style="33" customWidth="1"/>
    <col min="13" max="13" width="0.6640625" style="33" customWidth="1"/>
    <col min="14" max="14" width="11" style="33" customWidth="1"/>
    <col min="15" max="16384" width="11.44140625" style="33"/>
  </cols>
  <sheetData>
    <row r="1" spans="1:14" ht="14.7" customHeight="1" x14ac:dyDescent="0.25">
      <c r="A1" s="691">
        <v>18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</row>
    <row r="2" spans="1:14" x14ac:dyDescent="0.25">
      <c r="A2" s="562" t="s">
        <v>629</v>
      </c>
      <c r="B2" s="562"/>
      <c r="C2" s="562"/>
      <c r="D2" s="562"/>
      <c r="E2" s="562"/>
      <c r="F2" s="562"/>
      <c r="G2" s="562" t="s">
        <v>612</v>
      </c>
      <c r="H2" s="562"/>
      <c r="I2" s="562"/>
      <c r="J2" s="562"/>
      <c r="K2" s="562"/>
      <c r="L2" s="562"/>
      <c r="M2" s="41"/>
      <c r="N2" s="41"/>
    </row>
    <row r="3" spans="1:14" x14ac:dyDescent="0.25">
      <c r="A3" s="562" t="s">
        <v>630</v>
      </c>
      <c r="B3" s="562"/>
      <c r="C3" s="562"/>
      <c r="D3" s="562"/>
      <c r="E3" s="562"/>
      <c r="F3" s="562"/>
      <c r="G3" s="562" t="s">
        <v>610</v>
      </c>
      <c r="H3" s="562"/>
      <c r="I3" s="562"/>
      <c r="J3" s="562"/>
      <c r="K3" s="562"/>
      <c r="L3" s="562"/>
      <c r="M3" s="41"/>
      <c r="N3" s="41"/>
    </row>
    <row r="4" spans="1:14" ht="10.199999999999999" customHeight="1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14.7" customHeight="1" x14ac:dyDescent="0.25">
      <c r="A5" s="692" t="s">
        <v>422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</row>
    <row r="6" spans="1:14" x14ac:dyDescent="0.25">
      <c r="A6" s="693" t="s">
        <v>436</v>
      </c>
      <c r="B6" s="693"/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3"/>
      <c r="N6" s="693"/>
    </row>
    <row r="7" spans="1:14" ht="8.1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 ht="17.100000000000001" customHeight="1" x14ac:dyDescent="0.25">
      <c r="A8" s="671" t="s">
        <v>20</v>
      </c>
      <c r="B8" s="671"/>
      <c r="C8" s="671"/>
      <c r="D8" s="671"/>
      <c r="E8" s="671"/>
      <c r="F8" s="671"/>
      <c r="G8" s="671"/>
      <c r="H8" s="671"/>
      <c r="I8" s="671"/>
      <c r="J8" s="219" t="s">
        <v>266</v>
      </c>
      <c r="K8" s="671" t="s">
        <v>11</v>
      </c>
      <c r="L8" s="671"/>
      <c r="M8" s="671"/>
      <c r="N8" s="671"/>
    </row>
    <row r="9" spans="1:14" ht="17.100000000000001" customHeight="1" x14ac:dyDescent="0.25">
      <c r="A9" s="681" t="s">
        <v>324</v>
      </c>
      <c r="B9" s="671" t="s">
        <v>325</v>
      </c>
      <c r="C9" s="671"/>
      <c r="D9" s="671"/>
      <c r="E9" s="671"/>
      <c r="F9" s="671"/>
      <c r="G9" s="671"/>
      <c r="H9" s="671"/>
      <c r="I9" s="671"/>
      <c r="J9" s="219">
        <v>1</v>
      </c>
      <c r="K9" s="608">
        <v>0</v>
      </c>
      <c r="L9" s="608"/>
      <c r="M9" s="608"/>
      <c r="N9" s="608"/>
    </row>
    <row r="10" spans="1:14" ht="17.100000000000001" customHeight="1" x14ac:dyDescent="0.25">
      <c r="A10" s="681"/>
      <c r="B10" s="672" t="s">
        <v>326</v>
      </c>
      <c r="C10" s="672"/>
      <c r="D10" s="672"/>
      <c r="E10" s="672"/>
      <c r="F10" s="672"/>
      <c r="G10" s="672"/>
      <c r="H10" s="672"/>
      <c r="I10" s="672"/>
      <c r="J10" s="672"/>
      <c r="K10" s="689"/>
      <c r="L10" s="690"/>
      <c r="M10" s="690"/>
      <c r="N10" s="686"/>
    </row>
    <row r="11" spans="1:14" ht="17.100000000000001" customHeight="1" x14ac:dyDescent="0.25">
      <c r="A11" s="681"/>
      <c r="B11" s="671" t="s">
        <v>327</v>
      </c>
      <c r="C11" s="671"/>
      <c r="D11" s="671"/>
      <c r="E11" s="671"/>
      <c r="F11" s="219" t="s">
        <v>328</v>
      </c>
      <c r="G11" s="671" t="s">
        <v>329</v>
      </c>
      <c r="H11" s="671"/>
      <c r="I11" s="671" t="s">
        <v>330</v>
      </c>
      <c r="J11" s="671"/>
      <c r="K11" s="684"/>
      <c r="L11" s="685"/>
      <c r="M11" s="685"/>
      <c r="N11" s="687"/>
    </row>
    <row r="12" spans="1:14" ht="17.100000000000001" customHeight="1" x14ac:dyDescent="0.25">
      <c r="A12" s="681"/>
      <c r="B12" s="667" t="s">
        <v>331</v>
      </c>
      <c r="C12" s="667"/>
      <c r="D12" s="667"/>
      <c r="E12" s="220">
        <v>2</v>
      </c>
      <c r="F12" s="173"/>
      <c r="G12" s="608"/>
      <c r="H12" s="608"/>
      <c r="I12" s="608"/>
      <c r="J12" s="608"/>
      <c r="K12" s="684"/>
      <c r="L12" s="685"/>
      <c r="M12" s="685"/>
      <c r="N12" s="687"/>
    </row>
    <row r="13" spans="1:14" ht="17.100000000000001" customHeight="1" x14ac:dyDescent="0.25">
      <c r="A13" s="681"/>
      <c r="B13" s="694" t="s">
        <v>332</v>
      </c>
      <c r="C13" s="694"/>
      <c r="D13" s="694"/>
      <c r="E13" s="220">
        <v>3</v>
      </c>
      <c r="F13" s="175">
        <v>0</v>
      </c>
      <c r="G13" s="614">
        <v>0</v>
      </c>
      <c r="H13" s="614"/>
      <c r="I13" s="668">
        <v>0</v>
      </c>
      <c r="J13" s="668"/>
      <c r="K13" s="684"/>
      <c r="L13" s="685"/>
      <c r="M13" s="685"/>
      <c r="N13" s="688"/>
    </row>
    <row r="14" spans="1:14" ht="17.100000000000001" customHeight="1" x14ac:dyDescent="0.25">
      <c r="A14" s="681"/>
      <c r="B14" s="667" t="s">
        <v>333</v>
      </c>
      <c r="C14" s="667"/>
      <c r="D14" s="667"/>
      <c r="E14" s="220">
        <v>4</v>
      </c>
      <c r="F14" s="175">
        <v>0</v>
      </c>
      <c r="G14" s="614">
        <v>0</v>
      </c>
      <c r="H14" s="614"/>
      <c r="I14" s="668">
        <v>0</v>
      </c>
      <c r="J14" s="680"/>
      <c r="K14" s="682" t="s">
        <v>334</v>
      </c>
      <c r="L14" s="682"/>
      <c r="M14" s="682"/>
      <c r="N14" s="173">
        <v>0</v>
      </c>
    </row>
    <row r="15" spans="1:14" ht="17.100000000000001" customHeight="1" x14ac:dyDescent="0.25">
      <c r="A15" s="681"/>
      <c r="B15" s="683" t="s">
        <v>335</v>
      </c>
      <c r="C15" s="683"/>
      <c r="D15" s="683"/>
      <c r="E15" s="220">
        <v>5</v>
      </c>
      <c r="F15" s="175">
        <v>0</v>
      </c>
      <c r="G15" s="614">
        <v>0</v>
      </c>
      <c r="H15" s="614"/>
      <c r="I15" s="668">
        <v>0</v>
      </c>
      <c r="J15" s="668"/>
      <c r="K15" s="684"/>
      <c r="L15" s="685"/>
      <c r="M15" s="685"/>
      <c r="N15" s="686"/>
    </row>
    <row r="16" spans="1:14" ht="17.100000000000001" customHeight="1" x14ac:dyDescent="0.25">
      <c r="A16" s="681"/>
      <c r="B16" s="672" t="s">
        <v>336</v>
      </c>
      <c r="C16" s="672"/>
      <c r="D16" s="672"/>
      <c r="E16" s="672"/>
      <c r="F16" s="672"/>
      <c r="G16" s="672"/>
      <c r="H16" s="672"/>
      <c r="I16" s="672"/>
      <c r="J16" s="672"/>
      <c r="K16" s="684"/>
      <c r="L16" s="685"/>
      <c r="M16" s="685"/>
      <c r="N16" s="687"/>
    </row>
    <row r="17" spans="1:14" ht="17.100000000000001" customHeight="1" x14ac:dyDescent="0.25">
      <c r="A17" s="681"/>
      <c r="B17" s="667" t="s">
        <v>337</v>
      </c>
      <c r="C17" s="667"/>
      <c r="D17" s="667"/>
      <c r="E17" s="667"/>
      <c r="F17" s="667"/>
      <c r="G17" s="667"/>
      <c r="H17" s="220">
        <v>6</v>
      </c>
      <c r="I17" s="608"/>
      <c r="J17" s="608"/>
      <c r="K17" s="684"/>
      <c r="L17" s="685"/>
      <c r="M17" s="685"/>
      <c r="N17" s="687"/>
    </row>
    <row r="18" spans="1:14" ht="17.100000000000001" customHeight="1" x14ac:dyDescent="0.25">
      <c r="A18" s="681"/>
      <c r="B18" s="667" t="s">
        <v>338</v>
      </c>
      <c r="C18" s="667"/>
      <c r="D18" s="667"/>
      <c r="E18" s="667"/>
      <c r="F18" s="667"/>
      <c r="G18" s="667"/>
      <c r="H18" s="220">
        <v>7</v>
      </c>
      <c r="I18" s="668">
        <v>0</v>
      </c>
      <c r="J18" s="668"/>
      <c r="K18" s="684"/>
      <c r="L18" s="685"/>
      <c r="M18" s="685"/>
      <c r="N18" s="688"/>
    </row>
    <row r="19" spans="1:14" ht="17.100000000000001" customHeight="1" x14ac:dyDescent="0.25">
      <c r="A19" s="681"/>
      <c r="B19" s="667" t="s">
        <v>339</v>
      </c>
      <c r="C19" s="667"/>
      <c r="D19" s="667"/>
      <c r="E19" s="667"/>
      <c r="F19" s="667"/>
      <c r="G19" s="667"/>
      <c r="H19" s="220">
        <v>8</v>
      </c>
      <c r="I19" s="668">
        <v>0</v>
      </c>
      <c r="J19" s="680"/>
      <c r="K19" s="678" t="s">
        <v>340</v>
      </c>
      <c r="L19" s="678"/>
      <c r="M19" s="678"/>
      <c r="N19" s="173">
        <v>0</v>
      </c>
    </row>
    <row r="20" spans="1:14" ht="17.100000000000001" customHeight="1" x14ac:dyDescent="0.25">
      <c r="A20" s="681"/>
      <c r="B20" s="667" t="s">
        <v>341</v>
      </c>
      <c r="C20" s="667"/>
      <c r="D20" s="667"/>
      <c r="E20" s="667"/>
      <c r="F20" s="667"/>
      <c r="G20" s="667"/>
      <c r="H20" s="220">
        <v>9</v>
      </c>
      <c r="I20" s="668">
        <v>0</v>
      </c>
      <c r="J20" s="668"/>
      <c r="K20" s="684"/>
      <c r="L20" s="685"/>
      <c r="M20" s="685"/>
      <c r="N20" s="686"/>
    </row>
    <row r="21" spans="1:14" ht="17.100000000000001" customHeight="1" x14ac:dyDescent="0.25">
      <c r="A21" s="681"/>
      <c r="B21" s="671" t="s">
        <v>342</v>
      </c>
      <c r="C21" s="671"/>
      <c r="D21" s="671"/>
      <c r="E21" s="671"/>
      <c r="F21" s="671"/>
      <c r="G21" s="671"/>
      <c r="H21" s="671"/>
      <c r="I21" s="671"/>
      <c r="J21" s="671"/>
      <c r="K21" s="684"/>
      <c r="L21" s="685"/>
      <c r="M21" s="685"/>
      <c r="N21" s="687"/>
    </row>
    <row r="22" spans="1:14" ht="17.100000000000001" customHeight="1" x14ac:dyDescent="0.25">
      <c r="A22" s="681"/>
      <c r="B22" s="673" t="s">
        <v>161</v>
      </c>
      <c r="C22" s="673"/>
      <c r="D22" s="673" t="s">
        <v>343</v>
      </c>
      <c r="E22" s="673"/>
      <c r="F22" s="220" t="s">
        <v>344</v>
      </c>
      <c r="G22" s="673" t="s">
        <v>329</v>
      </c>
      <c r="H22" s="673"/>
      <c r="I22" s="673" t="s">
        <v>345</v>
      </c>
      <c r="J22" s="673"/>
      <c r="K22" s="684"/>
      <c r="L22" s="685"/>
      <c r="M22" s="685"/>
      <c r="N22" s="687"/>
    </row>
    <row r="23" spans="1:14" ht="17.100000000000001" customHeight="1" x14ac:dyDescent="0.25">
      <c r="A23" s="681"/>
      <c r="B23" s="221" t="s">
        <v>346</v>
      </c>
      <c r="C23" s="222">
        <v>10</v>
      </c>
      <c r="D23" s="608"/>
      <c r="E23" s="608"/>
      <c r="F23" s="173"/>
      <c r="G23" s="608"/>
      <c r="H23" s="608"/>
      <c r="I23" s="608"/>
      <c r="J23" s="608"/>
      <c r="K23" s="684"/>
      <c r="L23" s="685"/>
      <c r="M23" s="685"/>
      <c r="N23" s="688"/>
    </row>
    <row r="24" spans="1:14" ht="17.100000000000001" customHeight="1" x14ac:dyDescent="0.25">
      <c r="A24" s="681"/>
      <c r="B24" s="221" t="s">
        <v>347</v>
      </c>
      <c r="C24" s="222">
        <v>11</v>
      </c>
      <c r="D24" s="668">
        <v>0</v>
      </c>
      <c r="E24" s="668"/>
      <c r="F24" s="176">
        <v>0</v>
      </c>
      <c r="G24" s="668">
        <v>0</v>
      </c>
      <c r="H24" s="668"/>
      <c r="I24" s="668">
        <v>0</v>
      </c>
      <c r="J24" s="680"/>
      <c r="K24" s="678" t="s">
        <v>348</v>
      </c>
      <c r="L24" s="678"/>
      <c r="M24" s="678"/>
      <c r="N24" s="173">
        <v>0</v>
      </c>
    </row>
    <row r="25" spans="1:14" ht="17.100000000000001" customHeight="1" x14ac:dyDescent="0.25">
      <c r="A25" s="681"/>
      <c r="B25" s="223" t="s">
        <v>349</v>
      </c>
      <c r="C25" s="222">
        <v>12</v>
      </c>
      <c r="D25" s="668">
        <v>0</v>
      </c>
      <c r="E25" s="668"/>
      <c r="F25" s="176">
        <v>0</v>
      </c>
      <c r="G25" s="668">
        <v>0</v>
      </c>
      <c r="H25" s="668"/>
      <c r="I25" s="668">
        <v>0</v>
      </c>
      <c r="J25" s="668"/>
      <c r="K25" s="679"/>
      <c r="L25" s="679"/>
      <c r="M25" s="679"/>
      <c r="N25" s="608"/>
    </row>
    <row r="26" spans="1:14" ht="17.100000000000001" customHeight="1" x14ac:dyDescent="0.25">
      <c r="A26" s="681"/>
      <c r="B26" s="669" t="s">
        <v>350</v>
      </c>
      <c r="C26" s="669"/>
      <c r="D26" s="669"/>
      <c r="E26" s="669"/>
      <c r="F26" s="669"/>
      <c r="G26" s="669"/>
      <c r="H26" s="669"/>
      <c r="I26" s="669"/>
      <c r="J26" s="669"/>
      <c r="K26" s="677">
        <v>13</v>
      </c>
      <c r="L26" s="677"/>
      <c r="M26" s="677">
        <v>0</v>
      </c>
      <c r="N26" s="677"/>
    </row>
    <row r="27" spans="1:14" ht="17.100000000000001" customHeight="1" x14ac:dyDescent="0.25">
      <c r="A27" s="671" t="s">
        <v>351</v>
      </c>
      <c r="B27" s="671"/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</row>
    <row r="28" spans="1:14" ht="17.100000000000001" customHeight="1" x14ac:dyDescent="0.25">
      <c r="A28" s="671"/>
      <c r="B28" s="667" t="s">
        <v>327</v>
      </c>
      <c r="C28" s="667"/>
      <c r="D28" s="667"/>
      <c r="E28" s="667"/>
      <c r="F28" s="667"/>
      <c r="G28" s="667"/>
      <c r="H28" s="671" t="s">
        <v>352</v>
      </c>
      <c r="I28" s="671"/>
      <c r="J28" s="291" t="s">
        <v>314</v>
      </c>
      <c r="K28" s="671" t="s">
        <v>266</v>
      </c>
      <c r="L28" s="671"/>
      <c r="M28" s="671" t="s">
        <v>353</v>
      </c>
      <c r="N28" s="671"/>
    </row>
    <row r="29" spans="1:14" ht="17.100000000000001" customHeight="1" x14ac:dyDescent="0.25">
      <c r="A29" s="671"/>
      <c r="B29" s="667" t="s">
        <v>354</v>
      </c>
      <c r="C29" s="667"/>
      <c r="D29" s="667"/>
      <c r="E29" s="667"/>
      <c r="F29" s="667"/>
      <c r="G29" s="667"/>
      <c r="H29" s="608"/>
      <c r="I29" s="608"/>
      <c r="J29" s="224">
        <v>0.3</v>
      </c>
      <c r="K29" s="673">
        <v>14</v>
      </c>
      <c r="L29" s="673"/>
      <c r="M29" s="674">
        <f>+H29*J29</f>
        <v>0</v>
      </c>
      <c r="N29" s="675"/>
    </row>
    <row r="30" spans="1:14" ht="17.100000000000001" customHeight="1" x14ac:dyDescent="0.25">
      <c r="A30" s="671"/>
      <c r="B30" s="667" t="s">
        <v>355</v>
      </c>
      <c r="C30" s="667"/>
      <c r="D30" s="667"/>
      <c r="E30" s="667"/>
      <c r="F30" s="667"/>
      <c r="G30" s="667"/>
      <c r="H30" s="608"/>
      <c r="I30" s="608"/>
      <c r="J30" s="224">
        <v>0.15</v>
      </c>
      <c r="K30" s="673">
        <v>15</v>
      </c>
      <c r="L30" s="673"/>
      <c r="M30" s="674">
        <f t="shared" ref="M30:M32" si="0">+H30*J30</f>
        <v>0</v>
      </c>
      <c r="N30" s="675"/>
    </row>
    <row r="31" spans="1:14" ht="17.100000000000001" customHeight="1" x14ac:dyDescent="0.25">
      <c r="A31" s="671"/>
      <c r="B31" s="667" t="s">
        <v>356</v>
      </c>
      <c r="C31" s="667"/>
      <c r="D31" s="667"/>
      <c r="E31" s="667"/>
      <c r="F31" s="667"/>
      <c r="G31" s="667"/>
      <c r="H31" s="608"/>
      <c r="I31" s="608"/>
      <c r="J31" s="224">
        <v>1</v>
      </c>
      <c r="K31" s="673">
        <v>16</v>
      </c>
      <c r="L31" s="673"/>
      <c r="M31" s="674">
        <f t="shared" si="0"/>
        <v>0</v>
      </c>
      <c r="N31" s="675"/>
    </row>
    <row r="32" spans="1:14" ht="17.100000000000001" customHeight="1" x14ac:dyDescent="0.25">
      <c r="A32" s="671"/>
      <c r="B32" s="667" t="s">
        <v>357</v>
      </c>
      <c r="C32" s="667"/>
      <c r="D32" s="667"/>
      <c r="E32" s="667"/>
      <c r="F32" s="667"/>
      <c r="G32" s="667"/>
      <c r="H32" s="608"/>
      <c r="I32" s="608"/>
      <c r="J32" s="224">
        <v>1</v>
      </c>
      <c r="K32" s="673">
        <v>17</v>
      </c>
      <c r="L32" s="673"/>
      <c r="M32" s="674">
        <f t="shared" si="0"/>
        <v>0</v>
      </c>
      <c r="N32" s="675"/>
    </row>
    <row r="33" spans="1:14" ht="17.100000000000001" customHeight="1" x14ac:dyDescent="0.25">
      <c r="A33" s="671"/>
      <c r="B33" s="667" t="s">
        <v>358</v>
      </c>
      <c r="C33" s="667"/>
      <c r="D33" s="667"/>
      <c r="E33" s="667"/>
      <c r="F33" s="667"/>
      <c r="G33" s="667"/>
      <c r="H33" s="667"/>
      <c r="I33" s="667"/>
      <c r="J33" s="667"/>
      <c r="K33" s="673">
        <v>18</v>
      </c>
      <c r="L33" s="673"/>
      <c r="M33" s="674">
        <f>+(M29-M30)-(M31-M32)</f>
        <v>0</v>
      </c>
      <c r="N33" s="675"/>
    </row>
    <row r="34" spans="1:14" ht="17.100000000000001" customHeight="1" x14ac:dyDescent="0.25">
      <c r="A34" s="671"/>
      <c r="B34" s="667" t="s">
        <v>514</v>
      </c>
      <c r="C34" s="667"/>
      <c r="D34" s="667"/>
      <c r="E34" s="667"/>
      <c r="F34" s="667"/>
      <c r="G34" s="667"/>
      <c r="H34" s="667"/>
      <c r="I34" s="667"/>
      <c r="J34" s="667"/>
      <c r="K34" s="673">
        <v>19</v>
      </c>
      <c r="L34" s="673"/>
      <c r="M34" s="668"/>
      <c r="N34" s="668"/>
    </row>
    <row r="35" spans="1:14" ht="17.100000000000001" customHeight="1" x14ac:dyDescent="0.25">
      <c r="A35" s="671"/>
      <c r="B35" s="676" t="s">
        <v>359</v>
      </c>
      <c r="C35" s="676"/>
      <c r="D35" s="676"/>
      <c r="E35" s="676"/>
      <c r="F35" s="676"/>
      <c r="G35" s="676"/>
      <c r="H35" s="676"/>
      <c r="I35" s="676"/>
      <c r="J35" s="676"/>
      <c r="K35" s="677">
        <v>20</v>
      </c>
      <c r="L35" s="677"/>
      <c r="M35" s="674">
        <f>+M33+M34</f>
        <v>0</v>
      </c>
      <c r="N35" s="675"/>
    </row>
    <row r="36" spans="1:14" ht="17.100000000000001" customHeight="1" x14ac:dyDescent="0.25">
      <c r="A36" s="671"/>
      <c r="B36" s="667" t="s">
        <v>515</v>
      </c>
      <c r="C36" s="667"/>
      <c r="D36" s="667"/>
      <c r="E36" s="667"/>
      <c r="F36" s="667"/>
      <c r="G36" s="667"/>
      <c r="H36" s="667"/>
      <c r="I36" s="667"/>
      <c r="J36" s="667"/>
      <c r="K36" s="673">
        <v>21</v>
      </c>
      <c r="L36" s="673"/>
      <c r="M36" s="668"/>
      <c r="N36" s="668"/>
    </row>
    <row r="37" spans="1:14" ht="17.100000000000001" customHeight="1" x14ac:dyDescent="0.25">
      <c r="A37" s="671"/>
      <c r="B37" s="667" t="s">
        <v>360</v>
      </c>
      <c r="C37" s="667"/>
      <c r="D37" s="667"/>
      <c r="E37" s="667"/>
      <c r="F37" s="667"/>
      <c r="G37" s="667"/>
      <c r="H37" s="667"/>
      <c r="I37" s="667"/>
      <c r="J37" s="667"/>
      <c r="K37" s="673">
        <v>22</v>
      </c>
      <c r="L37" s="673"/>
      <c r="M37" s="668"/>
      <c r="N37" s="668"/>
    </row>
    <row r="38" spans="1:14" ht="17.100000000000001" customHeight="1" x14ac:dyDescent="0.25">
      <c r="A38" s="671"/>
      <c r="B38" s="667" t="s">
        <v>361</v>
      </c>
      <c r="C38" s="667"/>
      <c r="D38" s="667"/>
      <c r="E38" s="667"/>
      <c r="F38" s="667"/>
      <c r="G38" s="667"/>
      <c r="H38" s="667"/>
      <c r="I38" s="667"/>
      <c r="J38" s="667"/>
      <c r="K38" s="673">
        <v>23</v>
      </c>
      <c r="L38" s="673"/>
      <c r="M38" s="668">
        <v>0</v>
      </c>
      <c r="N38" s="668"/>
    </row>
    <row r="39" spans="1:14" ht="17.100000000000001" customHeight="1" x14ac:dyDescent="0.25">
      <c r="A39" s="671"/>
      <c r="B39" s="671"/>
      <c r="C39" s="671"/>
      <c r="D39" s="671"/>
      <c r="E39" s="671"/>
      <c r="F39" s="671"/>
      <c r="G39" s="671"/>
      <c r="H39" s="671"/>
      <c r="I39" s="671"/>
      <c r="J39" s="671"/>
      <c r="K39" s="671"/>
      <c r="L39" s="671"/>
      <c r="M39" s="671"/>
      <c r="N39" s="671"/>
    </row>
    <row r="40" spans="1:14" ht="17.100000000000001" customHeight="1" x14ac:dyDescent="0.25">
      <c r="A40" s="671" t="s">
        <v>362</v>
      </c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671"/>
      <c r="M40" s="671"/>
      <c r="N40" s="671"/>
    </row>
    <row r="41" spans="1:14" ht="17.100000000000001" customHeight="1" x14ac:dyDescent="0.25">
      <c r="A41" s="672" t="s">
        <v>363</v>
      </c>
      <c r="B41" s="672"/>
      <c r="C41" s="672"/>
      <c r="D41" s="672"/>
      <c r="E41" s="672"/>
      <c r="F41" s="672"/>
      <c r="G41" s="672"/>
      <c r="H41" s="672"/>
      <c r="I41" s="672"/>
      <c r="J41" s="672"/>
      <c r="K41" s="672"/>
      <c r="L41" s="671" t="s">
        <v>364</v>
      </c>
      <c r="M41" s="671"/>
      <c r="N41" s="671"/>
    </row>
    <row r="42" spans="1:14" ht="17.100000000000001" customHeight="1" x14ac:dyDescent="0.25">
      <c r="A42" s="220">
        <v>891</v>
      </c>
      <c r="B42" s="667" t="s">
        <v>365</v>
      </c>
      <c r="C42" s="667"/>
      <c r="D42" s="667"/>
      <c r="E42" s="667"/>
      <c r="F42" s="667"/>
      <c r="G42" s="667"/>
      <c r="H42" s="667"/>
      <c r="I42" s="667"/>
      <c r="J42" s="667"/>
      <c r="K42" s="220">
        <v>24</v>
      </c>
      <c r="L42" s="668">
        <v>0</v>
      </c>
      <c r="M42" s="668"/>
      <c r="N42" s="668"/>
    </row>
    <row r="43" spans="1:14" ht="17.100000000000001" customHeight="1" x14ac:dyDescent="0.25">
      <c r="A43" s="220">
        <v>892</v>
      </c>
      <c r="B43" s="667" t="s">
        <v>366</v>
      </c>
      <c r="C43" s="667"/>
      <c r="D43" s="667"/>
      <c r="E43" s="667"/>
      <c r="F43" s="667"/>
      <c r="G43" s="667"/>
      <c r="H43" s="667"/>
      <c r="I43" s="667"/>
      <c r="J43" s="667"/>
      <c r="K43" s="220">
        <v>25</v>
      </c>
      <c r="L43" s="668"/>
      <c r="M43" s="668"/>
      <c r="N43" s="668"/>
    </row>
    <row r="44" spans="1:14" ht="17.100000000000001" customHeight="1" x14ac:dyDescent="0.25">
      <c r="A44" s="220">
        <v>895</v>
      </c>
      <c r="B44" s="667" t="s">
        <v>316</v>
      </c>
      <c r="C44" s="667"/>
      <c r="D44" s="667"/>
      <c r="E44" s="667"/>
      <c r="F44" s="667"/>
      <c r="G44" s="667"/>
      <c r="H44" s="667"/>
      <c r="I44" s="667"/>
      <c r="J44" s="667"/>
      <c r="K44" s="220">
        <v>26</v>
      </c>
      <c r="L44" s="668">
        <v>0</v>
      </c>
      <c r="M44" s="668"/>
      <c r="N44" s="668"/>
    </row>
    <row r="45" spans="1:14" ht="17.100000000000001" customHeight="1" x14ac:dyDescent="0.25">
      <c r="A45" s="220">
        <v>899</v>
      </c>
      <c r="B45" s="667" t="s">
        <v>367</v>
      </c>
      <c r="C45" s="667"/>
      <c r="D45" s="667"/>
      <c r="E45" s="667"/>
      <c r="F45" s="667"/>
      <c r="G45" s="667"/>
      <c r="H45" s="667"/>
      <c r="I45" s="667"/>
      <c r="J45" s="667"/>
      <c r="K45" s="220">
        <v>27</v>
      </c>
      <c r="L45" s="668"/>
      <c r="M45" s="668"/>
      <c r="N45" s="668"/>
    </row>
    <row r="46" spans="1:14" ht="17.100000000000001" customHeight="1" x14ac:dyDescent="0.25">
      <c r="A46" s="669" t="s">
        <v>150</v>
      </c>
      <c r="B46" s="669"/>
      <c r="C46" s="669"/>
      <c r="D46" s="669"/>
      <c r="E46" s="669"/>
      <c r="F46" s="669"/>
      <c r="G46" s="669"/>
      <c r="H46" s="669"/>
      <c r="I46" s="669"/>
      <c r="J46" s="669"/>
      <c r="K46" s="225">
        <v>28</v>
      </c>
      <c r="L46" s="670">
        <v>0</v>
      </c>
      <c r="M46" s="670"/>
      <c r="N46" s="670"/>
    </row>
    <row r="47" spans="1:14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</sheetData>
  <sheetProtection algorithmName="SHA-512" hashValue="h56V6Tm5g1N5NyrMYigFmhbwrRqFheAcMXW4FiZpaySDuW0AwdcUo4wiAg5/oakl25rR7kxdh0r6+7TAQ2BnEA==" saltValue="mU37LwZB1CSofb0+sOZ2fg==" spinCount="100000" sheet="1" selectLockedCells="1"/>
  <mergeCells count="115">
    <mergeCell ref="K9:N9"/>
    <mergeCell ref="B10:J10"/>
    <mergeCell ref="K10:N13"/>
    <mergeCell ref="B11:E11"/>
    <mergeCell ref="G11:H11"/>
    <mergeCell ref="I11:J11"/>
    <mergeCell ref="B12:D12"/>
    <mergeCell ref="G12:H12"/>
    <mergeCell ref="A1:N1"/>
    <mergeCell ref="A5:N5"/>
    <mergeCell ref="A6:N6"/>
    <mergeCell ref="A8:I8"/>
    <mergeCell ref="K8:N8"/>
    <mergeCell ref="I12:J12"/>
    <mergeCell ref="B13:D13"/>
    <mergeCell ref="G13:H13"/>
    <mergeCell ref="I13:J13"/>
    <mergeCell ref="A2:F2"/>
    <mergeCell ref="A3:F3"/>
    <mergeCell ref="G2:L2"/>
    <mergeCell ref="G3:L3"/>
    <mergeCell ref="B14:D14"/>
    <mergeCell ref="G14:H14"/>
    <mergeCell ref="I14:J14"/>
    <mergeCell ref="A9:A26"/>
    <mergeCell ref="B9:I9"/>
    <mergeCell ref="K14:M14"/>
    <mergeCell ref="B15:D15"/>
    <mergeCell ref="G15:H15"/>
    <mergeCell ref="I15:J15"/>
    <mergeCell ref="K15:N18"/>
    <mergeCell ref="B16:J16"/>
    <mergeCell ref="B17:G17"/>
    <mergeCell ref="I17:J17"/>
    <mergeCell ref="B18:G18"/>
    <mergeCell ref="I18:J18"/>
    <mergeCell ref="B19:G19"/>
    <mergeCell ref="I19:J19"/>
    <mergeCell ref="K19:M19"/>
    <mergeCell ref="B20:G20"/>
    <mergeCell ref="I20:J20"/>
    <mergeCell ref="K20:N23"/>
    <mergeCell ref="B21:J21"/>
    <mergeCell ref="B22:C22"/>
    <mergeCell ref="D22:E22"/>
    <mergeCell ref="G22:H22"/>
    <mergeCell ref="K24:M24"/>
    <mergeCell ref="D25:E25"/>
    <mergeCell ref="G25:H25"/>
    <mergeCell ref="I25:J25"/>
    <mergeCell ref="K25:N25"/>
    <mergeCell ref="B26:J26"/>
    <mergeCell ref="K26:L26"/>
    <mergeCell ref="M26:N26"/>
    <mergeCell ref="I22:J22"/>
    <mergeCell ref="D23:E23"/>
    <mergeCell ref="G23:H23"/>
    <mergeCell ref="I23:J23"/>
    <mergeCell ref="D24:E24"/>
    <mergeCell ref="G24:H24"/>
    <mergeCell ref="I24:J24"/>
    <mergeCell ref="B30:G30"/>
    <mergeCell ref="H30:I30"/>
    <mergeCell ref="K30:L30"/>
    <mergeCell ref="M30:N30"/>
    <mergeCell ref="B31:G31"/>
    <mergeCell ref="H31:I31"/>
    <mergeCell ref="K31:L31"/>
    <mergeCell ref="M31:N31"/>
    <mergeCell ref="A27:N27"/>
    <mergeCell ref="A28:A38"/>
    <mergeCell ref="B28:G28"/>
    <mergeCell ref="H28:I28"/>
    <mergeCell ref="K28:L28"/>
    <mergeCell ref="M28:N28"/>
    <mergeCell ref="B29:G29"/>
    <mergeCell ref="H29:I29"/>
    <mergeCell ref="K29:L29"/>
    <mergeCell ref="M29:N29"/>
    <mergeCell ref="B34:J34"/>
    <mergeCell ref="K34:L34"/>
    <mergeCell ref="M34:N34"/>
    <mergeCell ref="B35:J35"/>
    <mergeCell ref="K35:L35"/>
    <mergeCell ref="M35:N35"/>
    <mergeCell ref="B32:G32"/>
    <mergeCell ref="H32:I32"/>
    <mergeCell ref="K32:L32"/>
    <mergeCell ref="M32:N32"/>
    <mergeCell ref="B33:J33"/>
    <mergeCell ref="K33:L33"/>
    <mergeCell ref="M33:N33"/>
    <mergeCell ref="B38:J38"/>
    <mergeCell ref="K38:L38"/>
    <mergeCell ref="M38:N38"/>
    <mergeCell ref="A39:N39"/>
    <mergeCell ref="A40:N40"/>
    <mergeCell ref="A41:K41"/>
    <mergeCell ref="L41:N41"/>
    <mergeCell ref="B36:J36"/>
    <mergeCell ref="K36:L36"/>
    <mergeCell ref="M36:N36"/>
    <mergeCell ref="B37:J37"/>
    <mergeCell ref="K37:L37"/>
    <mergeCell ref="M37:N37"/>
    <mergeCell ref="B45:J45"/>
    <mergeCell ref="L45:N45"/>
    <mergeCell ref="A46:J46"/>
    <mergeCell ref="L46:N46"/>
    <mergeCell ref="B42:J42"/>
    <mergeCell ref="L42:N42"/>
    <mergeCell ref="B43:J43"/>
    <mergeCell ref="L43:N43"/>
    <mergeCell ref="B44:J44"/>
    <mergeCell ref="L44:N44"/>
  </mergeCells>
  <printOptions horizontalCentered="1"/>
  <pageMargins left="0.78740157480314965" right="0.23622047244094491" top="0.35433070866141736" bottom="0.43307086614173229" header="0.31496062992125984" footer="0.31496062992125984"/>
  <pageSetup paperSize="9" scale="9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opLeftCell="A52" workbookViewId="0">
      <selection activeCell="N63" sqref="N63"/>
    </sheetView>
  </sheetViews>
  <sheetFormatPr baseColWidth="10" defaultColWidth="11.44140625" defaultRowHeight="13.8" x14ac:dyDescent="0.3"/>
  <cols>
    <col min="1" max="1" width="4" style="109" customWidth="1"/>
    <col min="2" max="2" width="8.44140625" style="109" customWidth="1"/>
    <col min="3" max="3" width="11.33203125" style="109" customWidth="1"/>
    <col min="4" max="4" width="4.44140625" style="109" customWidth="1"/>
    <col min="5" max="5" width="12.5546875" style="109" customWidth="1"/>
    <col min="6" max="6" width="10.5546875" style="109" customWidth="1"/>
    <col min="7" max="7" width="7.88671875" style="109" customWidth="1"/>
    <col min="8" max="8" width="4.77734375" style="109" customWidth="1"/>
    <col min="9" max="9" width="4.33203125" style="109" customWidth="1"/>
    <col min="10" max="10" width="4.44140625" style="109" customWidth="1"/>
    <col min="11" max="12" width="4.6640625" style="109" customWidth="1"/>
    <col min="13" max="13" width="5.5546875" style="109" customWidth="1"/>
    <col min="14" max="14" width="9.77734375" style="109" customWidth="1"/>
    <col min="15" max="16384" width="11.44140625" style="109"/>
  </cols>
  <sheetData>
    <row r="1" spans="1:14" ht="14.7" customHeight="1" x14ac:dyDescent="0.3">
      <c r="A1" s="733">
        <v>19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</row>
    <row r="2" spans="1:14" ht="11.25" customHeight="1" x14ac:dyDescent="0.3">
      <c r="A2" s="562" t="s">
        <v>627</v>
      </c>
      <c r="B2" s="562"/>
      <c r="C2" s="562"/>
      <c r="D2" s="562"/>
      <c r="E2" s="562"/>
      <c r="F2" s="562" t="s">
        <v>612</v>
      </c>
      <c r="G2" s="562"/>
      <c r="H2" s="562"/>
      <c r="I2" s="562"/>
      <c r="J2" s="562"/>
      <c r="K2" s="562"/>
      <c r="L2" s="562"/>
      <c r="M2" s="562"/>
      <c r="N2" s="41"/>
    </row>
    <row r="3" spans="1:14" x14ac:dyDescent="0.3">
      <c r="A3" s="562" t="s">
        <v>628</v>
      </c>
      <c r="B3" s="562"/>
      <c r="C3" s="562"/>
      <c r="D3" s="562"/>
      <c r="E3" s="562"/>
      <c r="F3" s="562" t="s">
        <v>610</v>
      </c>
      <c r="G3" s="562"/>
      <c r="H3" s="562"/>
      <c r="I3" s="562"/>
      <c r="J3" s="562"/>
      <c r="K3" s="562"/>
      <c r="L3" s="562"/>
      <c r="M3" s="562"/>
      <c r="N3" s="41"/>
    </row>
    <row r="4" spans="1:14" ht="12.6" customHeight="1" x14ac:dyDescent="0.3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12" customHeight="1" x14ac:dyDescent="0.3">
      <c r="A5" s="639" t="s">
        <v>423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</row>
    <row r="6" spans="1:14" ht="14.7" customHeight="1" x14ac:dyDescent="0.3">
      <c r="A6" s="639" t="s">
        <v>368</v>
      </c>
      <c r="B6" s="639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639"/>
    </row>
    <row r="7" spans="1:14" ht="4.5" customHeight="1" x14ac:dyDescent="0.3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1:14" ht="14.4" x14ac:dyDescent="0.3">
      <c r="A8" s="734" t="s">
        <v>20</v>
      </c>
      <c r="B8" s="734"/>
      <c r="C8" s="734"/>
      <c r="D8" s="734"/>
      <c r="E8" s="734"/>
      <c r="F8" s="734"/>
      <c r="G8" s="734"/>
      <c r="H8" s="734"/>
      <c r="I8" s="734"/>
      <c r="J8" s="734"/>
      <c r="K8" s="734"/>
      <c r="L8" s="227" t="s">
        <v>258</v>
      </c>
      <c r="M8" s="735" t="s">
        <v>369</v>
      </c>
      <c r="N8" s="735"/>
    </row>
    <row r="9" spans="1:14" x14ac:dyDescent="0.3">
      <c r="A9" s="727" t="s">
        <v>370</v>
      </c>
      <c r="B9" s="727"/>
      <c r="C9" s="727"/>
      <c r="D9" s="727"/>
      <c r="E9" s="727"/>
      <c r="F9" s="727"/>
      <c r="G9" s="727"/>
      <c r="H9" s="727"/>
      <c r="I9" s="727"/>
      <c r="J9" s="727"/>
      <c r="K9" s="727"/>
      <c r="L9" s="227">
        <v>1</v>
      </c>
      <c r="M9" s="609">
        <v>0</v>
      </c>
      <c r="N9" s="609"/>
    </row>
    <row r="10" spans="1:14" x14ac:dyDescent="0.3">
      <c r="A10" s="723" t="s">
        <v>371</v>
      </c>
      <c r="B10" s="723"/>
      <c r="C10" s="723"/>
      <c r="D10" s="723"/>
      <c r="E10" s="723"/>
      <c r="F10" s="723"/>
      <c r="G10" s="723"/>
      <c r="H10" s="723"/>
      <c r="I10" s="723"/>
      <c r="J10" s="723"/>
      <c r="K10" s="723"/>
      <c r="L10" s="723"/>
      <c r="M10" s="703"/>
      <c r="N10" s="703"/>
    </row>
    <row r="11" spans="1:14" ht="25.5" customHeight="1" x14ac:dyDescent="0.3">
      <c r="A11" s="723" t="s">
        <v>372</v>
      </c>
      <c r="B11" s="723"/>
      <c r="C11" s="723"/>
      <c r="D11" s="723"/>
      <c r="E11" s="228" t="s">
        <v>373</v>
      </c>
      <c r="F11" s="228" t="s">
        <v>374</v>
      </c>
      <c r="G11" s="728" t="s">
        <v>375</v>
      </c>
      <c r="H11" s="729"/>
      <c r="I11" s="729"/>
      <c r="J11" s="730" t="s">
        <v>376</v>
      </c>
      <c r="K11" s="731"/>
      <c r="L11" s="732"/>
      <c r="M11" s="703"/>
      <c r="N11" s="703"/>
    </row>
    <row r="12" spans="1:14" ht="11.25" customHeight="1" x14ac:dyDescent="0.3">
      <c r="A12" s="703" t="s">
        <v>377</v>
      </c>
      <c r="B12" s="703"/>
      <c r="C12" s="703"/>
      <c r="D12" s="229">
        <v>2</v>
      </c>
      <c r="E12" s="174">
        <v>0</v>
      </c>
      <c r="F12" s="174">
        <v>0</v>
      </c>
      <c r="G12" s="612">
        <v>0</v>
      </c>
      <c r="H12" s="612"/>
      <c r="I12" s="612"/>
      <c r="J12" s="717">
        <v>0</v>
      </c>
      <c r="K12" s="718"/>
      <c r="L12" s="719"/>
      <c r="M12" s="703"/>
      <c r="N12" s="703"/>
    </row>
    <row r="13" spans="1:14" ht="11.25" customHeight="1" x14ac:dyDescent="0.3">
      <c r="A13" s="703" t="s">
        <v>329</v>
      </c>
      <c r="B13" s="703"/>
      <c r="C13" s="703"/>
      <c r="D13" s="229">
        <v>3</v>
      </c>
      <c r="E13" s="174">
        <v>0</v>
      </c>
      <c r="F13" s="174">
        <v>0</v>
      </c>
      <c r="G13" s="612">
        <v>0</v>
      </c>
      <c r="H13" s="612"/>
      <c r="I13" s="612"/>
      <c r="J13" s="717">
        <v>0</v>
      </c>
      <c r="K13" s="718"/>
      <c r="L13" s="719"/>
      <c r="M13" s="703"/>
      <c r="N13" s="703"/>
    </row>
    <row r="14" spans="1:14" ht="11.25" customHeight="1" x14ac:dyDescent="0.3">
      <c r="A14" s="703" t="s">
        <v>330</v>
      </c>
      <c r="B14" s="703"/>
      <c r="C14" s="703"/>
      <c r="D14" s="229">
        <v>4</v>
      </c>
      <c r="E14" s="174">
        <v>0</v>
      </c>
      <c r="F14" s="174">
        <v>0</v>
      </c>
      <c r="G14" s="612">
        <v>0</v>
      </c>
      <c r="H14" s="612"/>
      <c r="I14" s="612"/>
      <c r="J14" s="717">
        <v>0</v>
      </c>
      <c r="K14" s="718"/>
      <c r="L14" s="719"/>
      <c r="M14" s="703"/>
      <c r="N14" s="703"/>
    </row>
    <row r="15" spans="1:14" ht="11.25" customHeight="1" x14ac:dyDescent="0.3">
      <c r="A15" s="716" t="s">
        <v>378</v>
      </c>
      <c r="B15" s="716"/>
      <c r="C15" s="716"/>
      <c r="D15" s="229">
        <v>5</v>
      </c>
      <c r="E15" s="174">
        <v>0</v>
      </c>
      <c r="F15" s="174">
        <v>0</v>
      </c>
      <c r="G15" s="612">
        <v>0</v>
      </c>
      <c r="H15" s="612"/>
      <c r="I15" s="612"/>
      <c r="J15" s="717">
        <v>0</v>
      </c>
      <c r="K15" s="718"/>
      <c r="L15" s="719"/>
      <c r="M15" s="703"/>
      <c r="N15" s="703"/>
    </row>
    <row r="16" spans="1:14" ht="19.5" customHeight="1" x14ac:dyDescent="0.3">
      <c r="A16" s="720" t="s">
        <v>379</v>
      </c>
      <c r="B16" s="721"/>
      <c r="C16" s="721"/>
      <c r="D16" s="721"/>
      <c r="E16" s="721"/>
      <c r="F16" s="721"/>
      <c r="G16" s="721"/>
      <c r="H16" s="721"/>
      <c r="I16" s="721"/>
      <c r="J16" s="721"/>
      <c r="K16" s="722"/>
      <c r="L16" s="230">
        <v>6</v>
      </c>
      <c r="M16" s="703">
        <v>0</v>
      </c>
      <c r="N16" s="703"/>
    </row>
    <row r="17" spans="1:14" x14ac:dyDescent="0.3">
      <c r="A17" s="723" t="s">
        <v>380</v>
      </c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4"/>
      <c r="M17" s="725"/>
      <c r="N17" s="726"/>
    </row>
    <row r="18" spans="1:14" ht="11.25" customHeight="1" x14ac:dyDescent="0.3">
      <c r="A18" s="231"/>
      <c r="B18" s="232" t="s">
        <v>516</v>
      </c>
      <c r="C18" s="232"/>
      <c r="D18" s="232"/>
      <c r="E18" s="232"/>
      <c r="F18" s="232"/>
      <c r="G18" s="232"/>
      <c r="H18" s="233"/>
      <c r="I18" s="230">
        <v>7</v>
      </c>
      <c r="J18" s="612"/>
      <c r="K18" s="612"/>
      <c r="L18" s="612"/>
      <c r="M18" s="713"/>
      <c r="N18" s="714"/>
    </row>
    <row r="19" spans="1:14" ht="11.25" customHeight="1" x14ac:dyDescent="0.3">
      <c r="A19" s="234"/>
      <c r="B19" s="235" t="s">
        <v>381</v>
      </c>
      <c r="C19" s="235"/>
      <c r="D19" s="235"/>
      <c r="E19" s="235"/>
      <c r="F19" s="235"/>
      <c r="G19" s="235"/>
      <c r="H19" s="236"/>
      <c r="I19" s="230">
        <v>8</v>
      </c>
      <c r="J19" s="612">
        <v>0</v>
      </c>
      <c r="K19" s="612"/>
      <c r="L19" s="612"/>
      <c r="M19" s="237" t="s">
        <v>382</v>
      </c>
      <c r="N19" s="236"/>
    </row>
    <row r="20" spans="1:14" ht="11.25" customHeight="1" x14ac:dyDescent="0.3">
      <c r="A20" s="234"/>
      <c r="B20" s="235" t="s">
        <v>383</v>
      </c>
      <c r="C20" s="235"/>
      <c r="D20" s="235"/>
      <c r="E20" s="235"/>
      <c r="F20" s="235"/>
      <c r="G20" s="235"/>
      <c r="H20" s="236"/>
      <c r="I20" s="230">
        <v>9</v>
      </c>
      <c r="J20" s="612">
        <v>0</v>
      </c>
      <c r="K20" s="612"/>
      <c r="L20" s="612"/>
      <c r="M20" s="237" t="s">
        <v>384</v>
      </c>
      <c r="N20" s="174">
        <v>0</v>
      </c>
    </row>
    <row r="21" spans="1:14" ht="11.25" customHeight="1" x14ac:dyDescent="0.3">
      <c r="A21" s="238"/>
      <c r="B21" s="239" t="s">
        <v>385</v>
      </c>
      <c r="C21" s="239"/>
      <c r="D21" s="239"/>
      <c r="E21" s="239"/>
      <c r="F21" s="239"/>
      <c r="G21" s="239"/>
      <c r="H21" s="240"/>
      <c r="I21" s="230">
        <v>10</v>
      </c>
      <c r="J21" s="612">
        <v>0</v>
      </c>
      <c r="K21" s="612"/>
      <c r="L21" s="612"/>
      <c r="M21" s="241" t="s">
        <v>386</v>
      </c>
      <c r="N21" s="240"/>
    </row>
    <row r="22" spans="1:14" ht="9.75" customHeight="1" x14ac:dyDescent="0.3">
      <c r="A22" s="703"/>
      <c r="B22" s="703"/>
      <c r="C22" s="703"/>
      <c r="D22" s="703"/>
      <c r="E22" s="703"/>
      <c r="F22" s="703"/>
      <c r="G22" s="703"/>
      <c r="H22" s="703"/>
      <c r="I22" s="703"/>
      <c r="J22" s="703"/>
      <c r="K22" s="703"/>
      <c r="L22" s="704"/>
      <c r="M22" s="713"/>
      <c r="N22" s="714"/>
    </row>
    <row r="23" spans="1:14" x14ac:dyDescent="0.3">
      <c r="A23" s="242"/>
      <c r="B23" s="715" t="s">
        <v>20</v>
      </c>
      <c r="C23" s="715"/>
      <c r="D23" s="715"/>
      <c r="E23" s="715"/>
      <c r="F23" s="715"/>
      <c r="G23" s="715"/>
      <c r="H23" s="715"/>
      <c r="I23" s="715"/>
      <c r="J23" s="715"/>
      <c r="K23" s="715"/>
      <c r="L23" s="715"/>
      <c r="M23" s="713"/>
      <c r="N23" s="714"/>
    </row>
    <row r="24" spans="1:14" x14ac:dyDescent="0.3">
      <c r="A24" s="104"/>
      <c r="B24" s="243" t="s">
        <v>387</v>
      </c>
      <c r="C24" s="243"/>
      <c r="D24" s="243"/>
      <c r="E24" s="243"/>
      <c r="F24" s="243"/>
      <c r="G24" s="244"/>
      <c r="H24" s="229">
        <v>11</v>
      </c>
      <c r="I24" s="597"/>
      <c r="J24" s="702"/>
      <c r="K24" s="598"/>
      <c r="L24" s="246">
        <v>0.15</v>
      </c>
      <c r="M24" s="247" t="s">
        <v>388</v>
      </c>
      <c r="N24" s="174">
        <v>0</v>
      </c>
    </row>
    <row r="25" spans="1:14" ht="25.5" customHeight="1" x14ac:dyDescent="0.3">
      <c r="A25" s="104"/>
      <c r="B25" s="705" t="s">
        <v>517</v>
      </c>
      <c r="C25" s="705"/>
      <c r="D25" s="705"/>
      <c r="E25" s="705"/>
      <c r="F25" s="705"/>
      <c r="G25" s="706"/>
      <c r="H25" s="248">
        <v>12</v>
      </c>
      <c r="I25" s="597"/>
      <c r="J25" s="702"/>
      <c r="K25" s="598"/>
      <c r="L25" s="249">
        <v>0.6</v>
      </c>
      <c r="M25" s="247" t="s">
        <v>388</v>
      </c>
      <c r="N25" s="177">
        <v>0</v>
      </c>
    </row>
    <row r="26" spans="1:14" x14ac:dyDescent="0.3">
      <c r="A26" s="238"/>
      <c r="B26" s="239" t="s">
        <v>389</v>
      </c>
      <c r="C26" s="239"/>
      <c r="D26" s="239"/>
      <c r="E26" s="239"/>
      <c r="F26" s="239"/>
      <c r="G26" s="239"/>
      <c r="H26" s="229">
        <v>13</v>
      </c>
      <c r="I26" s="597"/>
      <c r="J26" s="702"/>
      <c r="K26" s="598"/>
      <c r="L26" s="250">
        <v>0.25</v>
      </c>
      <c r="M26" s="251" t="s">
        <v>388</v>
      </c>
      <c r="N26" s="177">
        <v>0</v>
      </c>
    </row>
    <row r="27" spans="1:14" ht="6" customHeight="1" x14ac:dyDescent="0.3">
      <c r="A27" s="234"/>
      <c r="B27" s="235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</row>
    <row r="28" spans="1:14" ht="11.25" customHeight="1" x14ac:dyDescent="0.3">
      <c r="A28" s="707" t="s">
        <v>390</v>
      </c>
      <c r="B28" s="708"/>
      <c r="C28" s="104" t="s">
        <v>391</v>
      </c>
      <c r="D28" s="244"/>
      <c r="E28" s="244"/>
      <c r="F28" s="244"/>
      <c r="G28" s="244"/>
      <c r="H28" s="244"/>
      <c r="I28" s="244"/>
      <c r="J28" s="244"/>
      <c r="K28" s="244"/>
      <c r="L28" s="230">
        <v>14</v>
      </c>
      <c r="M28" s="252" t="s">
        <v>392</v>
      </c>
      <c r="N28" s="174"/>
    </row>
    <row r="29" spans="1:14" ht="11.25" customHeight="1" x14ac:dyDescent="0.3">
      <c r="A29" s="709"/>
      <c r="B29" s="710"/>
      <c r="C29" s="104" t="s">
        <v>393</v>
      </c>
      <c r="D29" s="244"/>
      <c r="E29" s="244"/>
      <c r="F29" s="244"/>
      <c r="G29" s="244"/>
      <c r="H29" s="244"/>
      <c r="I29" s="244"/>
      <c r="J29" s="244"/>
      <c r="K29" s="244"/>
      <c r="L29" s="230">
        <v>15</v>
      </c>
      <c r="M29" s="252"/>
      <c r="N29" s="174"/>
    </row>
    <row r="30" spans="1:14" ht="11.25" customHeight="1" x14ac:dyDescent="0.3">
      <c r="A30" s="711"/>
      <c r="B30" s="712"/>
      <c r="C30" s="104" t="s">
        <v>70</v>
      </c>
      <c r="D30" s="244"/>
      <c r="E30" s="244"/>
      <c r="F30" s="244"/>
      <c r="G30" s="244"/>
      <c r="H30" s="244"/>
      <c r="I30" s="244"/>
      <c r="J30" s="244"/>
      <c r="K30" s="244"/>
      <c r="L30" s="230">
        <v>16</v>
      </c>
      <c r="M30" s="252" t="s">
        <v>392</v>
      </c>
      <c r="N30" s="174">
        <v>0</v>
      </c>
    </row>
    <row r="31" spans="1:14" ht="7.5" customHeight="1" x14ac:dyDescent="0.3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</row>
    <row r="32" spans="1:14" x14ac:dyDescent="0.3">
      <c r="A32" s="700" t="s">
        <v>394</v>
      </c>
      <c r="B32" s="695"/>
      <c r="C32" s="695"/>
      <c r="D32" s="695"/>
      <c r="E32" s="695"/>
      <c r="F32" s="695"/>
      <c r="G32" s="695"/>
      <c r="H32" s="695"/>
      <c r="I32" s="695"/>
      <c r="J32" s="695"/>
      <c r="K32" s="695"/>
      <c r="L32" s="695"/>
      <c r="M32" s="695"/>
      <c r="N32" s="701"/>
    </row>
    <row r="33" spans="1:14" x14ac:dyDescent="0.3">
      <c r="A33" s="253"/>
      <c r="B33" s="254" t="s">
        <v>161</v>
      </c>
      <c r="C33" s="244"/>
      <c r="D33" s="244"/>
      <c r="E33" s="244"/>
      <c r="F33" s="244"/>
      <c r="G33" s="244"/>
      <c r="H33" s="245"/>
      <c r="I33" s="700" t="s">
        <v>395</v>
      </c>
      <c r="J33" s="695"/>
      <c r="K33" s="701"/>
      <c r="L33" s="255" t="s">
        <v>257</v>
      </c>
      <c r="M33" s="227" t="s">
        <v>258</v>
      </c>
      <c r="N33" s="256" t="s">
        <v>284</v>
      </c>
    </row>
    <row r="34" spans="1:14" ht="11.25" customHeight="1" x14ac:dyDescent="0.3">
      <c r="A34" s="257"/>
      <c r="B34" s="104" t="s">
        <v>316</v>
      </c>
      <c r="C34" s="244"/>
      <c r="D34" s="244"/>
      <c r="E34" s="244"/>
      <c r="F34" s="244"/>
      <c r="G34" s="244"/>
      <c r="H34" s="245"/>
      <c r="I34" s="597"/>
      <c r="J34" s="702"/>
      <c r="K34" s="598"/>
      <c r="L34" s="258">
        <v>0.02</v>
      </c>
      <c r="M34" s="229">
        <v>17</v>
      </c>
      <c r="N34" s="177">
        <v>0</v>
      </c>
    </row>
    <row r="35" spans="1:14" ht="11.25" customHeight="1" x14ac:dyDescent="0.3">
      <c r="A35" s="257"/>
      <c r="B35" s="259" t="s">
        <v>505</v>
      </c>
      <c r="C35" s="232"/>
      <c r="D35" s="232"/>
      <c r="E35" s="232"/>
      <c r="F35" s="232"/>
      <c r="G35" s="232"/>
      <c r="H35" s="233"/>
      <c r="I35" s="597"/>
      <c r="J35" s="702"/>
      <c r="K35" s="598"/>
      <c r="L35" s="258">
        <v>0.14000000000000001</v>
      </c>
      <c r="M35" s="229">
        <v>18</v>
      </c>
      <c r="N35" s="177">
        <v>0</v>
      </c>
    </row>
    <row r="36" spans="1:14" ht="11.25" customHeight="1" x14ac:dyDescent="0.3">
      <c r="A36" s="257"/>
      <c r="B36" s="234" t="s">
        <v>396</v>
      </c>
      <c r="C36" s="235"/>
      <c r="D36" s="235"/>
      <c r="E36" s="235"/>
      <c r="F36" s="235"/>
      <c r="G36" s="235"/>
      <c r="H36" s="236"/>
      <c r="I36" s="597"/>
      <c r="J36" s="702"/>
      <c r="K36" s="598"/>
      <c r="L36" s="258">
        <v>0.15</v>
      </c>
      <c r="M36" s="229">
        <v>19</v>
      </c>
      <c r="N36" s="177">
        <v>0</v>
      </c>
    </row>
    <row r="37" spans="1:14" ht="11.25" customHeight="1" x14ac:dyDescent="0.3">
      <c r="A37" s="257"/>
      <c r="B37" s="234" t="s">
        <v>506</v>
      </c>
      <c r="C37" s="235"/>
      <c r="D37" s="235"/>
      <c r="E37" s="235"/>
      <c r="F37" s="235"/>
      <c r="G37" s="235"/>
      <c r="H37" s="236"/>
      <c r="I37" s="597"/>
      <c r="J37" s="702"/>
      <c r="K37" s="598"/>
      <c r="L37" s="104"/>
      <c r="M37" s="229">
        <v>20</v>
      </c>
      <c r="N37" s="177">
        <v>0</v>
      </c>
    </row>
    <row r="38" spans="1:14" ht="11.25" customHeight="1" x14ac:dyDescent="0.3">
      <c r="A38" s="257"/>
      <c r="B38" s="238" t="s">
        <v>357</v>
      </c>
      <c r="C38" s="239"/>
      <c r="D38" s="239"/>
      <c r="E38" s="239"/>
      <c r="F38" s="239"/>
      <c r="G38" s="239"/>
      <c r="H38" s="240"/>
      <c r="I38" s="597"/>
      <c r="J38" s="702"/>
      <c r="K38" s="598"/>
      <c r="L38" s="104"/>
      <c r="M38" s="229">
        <v>21</v>
      </c>
      <c r="N38" s="177"/>
    </row>
    <row r="39" spans="1:14" ht="11.25" customHeight="1" x14ac:dyDescent="0.3">
      <c r="A39" s="257"/>
      <c r="B39" s="104" t="s">
        <v>397</v>
      </c>
      <c r="C39" s="244"/>
      <c r="D39" s="244"/>
      <c r="E39" s="244"/>
      <c r="F39" s="244"/>
      <c r="G39" s="244"/>
      <c r="H39" s="244"/>
      <c r="I39" s="244"/>
      <c r="J39" s="244"/>
      <c r="K39" s="244"/>
      <c r="L39" s="245"/>
      <c r="M39" s="229">
        <v>22</v>
      </c>
      <c r="N39" s="174">
        <v>0</v>
      </c>
    </row>
    <row r="40" spans="1:14" ht="11.25" customHeight="1" x14ac:dyDescent="0.3">
      <c r="A40" s="257"/>
      <c r="B40" s="104" t="s">
        <v>398</v>
      </c>
      <c r="C40" s="244"/>
      <c r="D40" s="244"/>
      <c r="E40" s="244"/>
      <c r="F40" s="244"/>
      <c r="G40" s="244"/>
      <c r="H40" s="244"/>
      <c r="I40" s="244"/>
      <c r="J40" s="244"/>
      <c r="K40" s="244"/>
      <c r="L40" s="245"/>
      <c r="M40" s="229">
        <v>23</v>
      </c>
      <c r="N40" s="174">
        <v>0</v>
      </c>
    </row>
    <row r="41" spans="1:14" ht="11.25" customHeight="1" x14ac:dyDescent="0.3">
      <c r="A41" s="257"/>
      <c r="B41" s="254" t="s">
        <v>399</v>
      </c>
      <c r="C41" s="244"/>
      <c r="D41" s="244"/>
      <c r="E41" s="244"/>
      <c r="F41" s="244"/>
      <c r="G41" s="244"/>
      <c r="H41" s="244"/>
      <c r="I41" s="244"/>
      <c r="J41" s="244"/>
      <c r="K41" s="244"/>
      <c r="L41" s="245"/>
      <c r="M41" s="229">
        <v>24</v>
      </c>
      <c r="N41" s="174">
        <v>0</v>
      </c>
    </row>
    <row r="42" spans="1:14" ht="11.25" customHeight="1" x14ac:dyDescent="0.3">
      <c r="A42" s="257"/>
      <c r="B42" s="104" t="s">
        <v>437</v>
      </c>
      <c r="C42" s="244"/>
      <c r="D42" s="244"/>
      <c r="E42" s="244"/>
      <c r="F42" s="244"/>
      <c r="G42" s="244"/>
      <c r="H42" s="244"/>
      <c r="I42" s="244"/>
      <c r="J42" s="244"/>
      <c r="K42" s="244"/>
      <c r="L42" s="245"/>
      <c r="M42" s="229">
        <v>25</v>
      </c>
      <c r="N42" s="174">
        <v>0</v>
      </c>
    </row>
    <row r="43" spans="1:14" ht="11.25" customHeight="1" x14ac:dyDescent="0.3">
      <c r="A43" s="257"/>
      <c r="B43" s="104" t="s">
        <v>400</v>
      </c>
      <c r="C43" s="244"/>
      <c r="D43" s="244"/>
      <c r="E43" s="244"/>
      <c r="F43" s="244"/>
      <c r="G43" s="244"/>
      <c r="H43" s="244"/>
      <c r="I43" s="244"/>
      <c r="J43" s="244"/>
      <c r="K43" s="244"/>
      <c r="L43" s="245"/>
      <c r="M43" s="229">
        <v>26</v>
      </c>
      <c r="N43" s="174">
        <v>0</v>
      </c>
    </row>
    <row r="44" spans="1:14" ht="11.25" customHeight="1" x14ac:dyDescent="0.3">
      <c r="A44" s="260"/>
      <c r="B44" s="104" t="s">
        <v>401</v>
      </c>
      <c r="C44" s="244"/>
      <c r="D44" s="244"/>
      <c r="E44" s="244"/>
      <c r="F44" s="244"/>
      <c r="G44" s="244"/>
      <c r="H44" s="244"/>
      <c r="I44" s="244"/>
      <c r="J44" s="244"/>
      <c r="K44" s="244"/>
      <c r="L44" s="245"/>
      <c r="M44" s="229">
        <v>27</v>
      </c>
      <c r="N44" s="174">
        <v>0</v>
      </c>
    </row>
    <row r="45" spans="1:14" x14ac:dyDescent="0.3">
      <c r="A45" s="10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5"/>
    </row>
    <row r="46" spans="1:14" x14ac:dyDescent="0.3">
      <c r="A46" s="254"/>
      <c r="B46" s="243" t="s">
        <v>402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61"/>
    </row>
    <row r="47" spans="1:14" ht="11.25" customHeight="1" x14ac:dyDescent="0.3">
      <c r="A47" s="104"/>
      <c r="B47" s="244"/>
      <c r="C47" s="699" t="s">
        <v>403</v>
      </c>
      <c r="D47" s="699"/>
      <c r="E47" s="699"/>
      <c r="F47" s="699"/>
      <c r="G47" s="699"/>
      <c r="H47" s="699"/>
      <c r="I47" s="699"/>
      <c r="J47" s="699"/>
      <c r="K47" s="244"/>
      <c r="L47" s="245"/>
      <c r="M47" s="248">
        <v>28</v>
      </c>
      <c r="N47" s="174"/>
    </row>
    <row r="48" spans="1:14" ht="11.25" customHeight="1" x14ac:dyDescent="0.3">
      <c r="A48" s="104"/>
      <c r="B48" s="244"/>
      <c r="C48" s="699" t="s">
        <v>404</v>
      </c>
      <c r="D48" s="699"/>
      <c r="E48" s="699"/>
      <c r="F48" s="699"/>
      <c r="G48" s="699"/>
      <c r="H48" s="699"/>
      <c r="I48" s="699"/>
      <c r="J48" s="699"/>
      <c r="K48" s="244"/>
      <c r="L48" s="245"/>
      <c r="M48" s="248">
        <v>29</v>
      </c>
      <c r="N48" s="174"/>
    </row>
    <row r="49" spans="1:14" ht="11.25" customHeight="1" x14ac:dyDescent="0.3">
      <c r="A49" s="104"/>
      <c r="B49" s="244"/>
      <c r="C49" s="695" t="s">
        <v>405</v>
      </c>
      <c r="D49" s="695"/>
      <c r="E49" s="695"/>
      <c r="F49" s="695"/>
      <c r="G49" s="695"/>
      <c r="H49" s="695"/>
      <c r="I49" s="695"/>
      <c r="J49" s="695"/>
      <c r="K49" s="244"/>
      <c r="L49" s="245"/>
      <c r="M49" s="262"/>
      <c r="N49" s="233"/>
    </row>
    <row r="50" spans="1:14" ht="11.25" customHeight="1" x14ac:dyDescent="0.3">
      <c r="A50" s="104"/>
      <c r="B50" s="243" t="s">
        <v>167</v>
      </c>
      <c r="C50" s="244"/>
      <c r="D50" s="245"/>
      <c r="E50" s="263" t="s">
        <v>406</v>
      </c>
      <c r="F50" s="263" t="s">
        <v>407</v>
      </c>
      <c r="G50" s="696" t="s">
        <v>408</v>
      </c>
      <c r="H50" s="697"/>
      <c r="I50" s="698"/>
      <c r="J50" s="696" t="s">
        <v>409</v>
      </c>
      <c r="K50" s="697"/>
      <c r="L50" s="698"/>
      <c r="M50" s="264"/>
      <c r="N50" s="236"/>
    </row>
    <row r="51" spans="1:14" ht="11.25" customHeight="1" x14ac:dyDescent="0.3">
      <c r="A51" s="231"/>
      <c r="B51" s="232" t="s">
        <v>410</v>
      </c>
      <c r="C51" s="233"/>
      <c r="D51" s="265">
        <v>30</v>
      </c>
      <c r="E51" s="48">
        <v>0</v>
      </c>
      <c r="F51" s="48">
        <v>0</v>
      </c>
      <c r="G51" s="597">
        <v>0</v>
      </c>
      <c r="H51" s="702"/>
      <c r="I51" s="598"/>
      <c r="J51" s="597">
        <v>0</v>
      </c>
      <c r="K51" s="702"/>
      <c r="L51" s="598"/>
      <c r="M51" s="264"/>
      <c r="N51" s="236"/>
    </row>
    <row r="52" spans="1:14" ht="11.25" customHeight="1" x14ac:dyDescent="0.3">
      <c r="A52" s="234"/>
      <c r="B52" s="235" t="s">
        <v>411</v>
      </c>
      <c r="C52" s="236"/>
      <c r="D52" s="229">
        <v>31</v>
      </c>
      <c r="E52" s="48">
        <v>0</v>
      </c>
      <c r="F52" s="48">
        <v>0</v>
      </c>
      <c r="G52" s="597">
        <v>0</v>
      </c>
      <c r="H52" s="702"/>
      <c r="I52" s="598"/>
      <c r="J52" s="597">
        <v>0</v>
      </c>
      <c r="K52" s="702"/>
      <c r="L52" s="598"/>
      <c r="M52" s="264"/>
      <c r="N52" s="174">
        <v>0</v>
      </c>
    </row>
    <row r="53" spans="1:14" ht="11.25" customHeight="1" x14ac:dyDescent="0.3">
      <c r="A53" s="238"/>
      <c r="B53" s="239" t="s">
        <v>349</v>
      </c>
      <c r="C53" s="240"/>
      <c r="D53" s="229">
        <v>32</v>
      </c>
      <c r="E53" s="48">
        <v>0</v>
      </c>
      <c r="F53" s="48">
        <v>0</v>
      </c>
      <c r="G53" s="597">
        <v>0</v>
      </c>
      <c r="H53" s="702"/>
      <c r="I53" s="598"/>
      <c r="J53" s="597">
        <v>0</v>
      </c>
      <c r="K53" s="702"/>
      <c r="L53" s="598"/>
      <c r="M53" s="266"/>
      <c r="N53" s="240"/>
    </row>
    <row r="54" spans="1:14" ht="11.25" customHeight="1" x14ac:dyDescent="0.3">
      <c r="A54" s="104"/>
      <c r="B54" s="244"/>
      <c r="C54" s="244"/>
      <c r="D54" s="699" t="s">
        <v>412</v>
      </c>
      <c r="E54" s="699"/>
      <c r="F54" s="699"/>
      <c r="G54" s="699"/>
      <c r="H54" s="699"/>
      <c r="I54" s="699"/>
      <c r="J54" s="699"/>
      <c r="K54" s="244"/>
      <c r="L54" s="245"/>
      <c r="M54" s="248">
        <v>33</v>
      </c>
      <c r="N54" s="174">
        <v>0</v>
      </c>
    </row>
    <row r="55" spans="1:14" ht="11.25" customHeight="1" x14ac:dyDescent="0.3">
      <c r="A55" s="104"/>
      <c r="B55" s="244"/>
      <c r="C55" s="244"/>
      <c r="D55" s="699" t="s">
        <v>413</v>
      </c>
      <c r="E55" s="699"/>
      <c r="F55" s="699"/>
      <c r="G55" s="699"/>
      <c r="H55" s="699"/>
      <c r="I55" s="699"/>
      <c r="J55" s="699"/>
      <c r="K55" s="244"/>
      <c r="L55" s="245"/>
      <c r="M55" s="248">
        <v>34</v>
      </c>
      <c r="N55" s="174">
        <v>0</v>
      </c>
    </row>
    <row r="56" spans="1:14" ht="6" customHeight="1" x14ac:dyDescent="0.3">
      <c r="A56" s="226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</row>
    <row r="57" spans="1:14" ht="13.5" customHeight="1" x14ac:dyDescent="0.3">
      <c r="A57" s="700" t="s">
        <v>414</v>
      </c>
      <c r="B57" s="695"/>
      <c r="C57" s="695"/>
      <c r="D57" s="695"/>
      <c r="E57" s="695"/>
      <c r="F57" s="695"/>
      <c r="G57" s="695"/>
      <c r="H57" s="695"/>
      <c r="I57" s="695"/>
      <c r="J57" s="695"/>
      <c r="K57" s="695"/>
      <c r="L57" s="695"/>
      <c r="M57" s="695"/>
      <c r="N57" s="701"/>
    </row>
    <row r="58" spans="1:14" ht="11.25" customHeight="1" x14ac:dyDescent="0.3">
      <c r="A58" s="104"/>
      <c r="B58" s="243" t="s">
        <v>167</v>
      </c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27" t="s">
        <v>284</v>
      </c>
    </row>
    <row r="59" spans="1:14" ht="11.25" customHeight="1" x14ac:dyDescent="0.3">
      <c r="A59" s="230">
        <v>891</v>
      </c>
      <c r="B59" s="226"/>
      <c r="C59" s="226" t="s">
        <v>415</v>
      </c>
      <c r="D59" s="226"/>
      <c r="E59" s="226"/>
      <c r="F59" s="226"/>
      <c r="G59" s="226"/>
      <c r="H59" s="226"/>
      <c r="I59" s="226"/>
      <c r="J59" s="226"/>
      <c r="K59" s="226"/>
      <c r="L59" s="226"/>
      <c r="M59" s="248">
        <v>35</v>
      </c>
      <c r="N59" s="174"/>
    </row>
    <row r="60" spans="1:14" ht="11.25" customHeight="1" x14ac:dyDescent="0.3">
      <c r="A60" s="230">
        <v>892</v>
      </c>
      <c r="B60" s="226"/>
      <c r="C60" s="226" t="s">
        <v>416</v>
      </c>
      <c r="D60" s="226"/>
      <c r="E60" s="226"/>
      <c r="F60" s="226"/>
      <c r="G60" s="226"/>
      <c r="H60" s="226"/>
      <c r="I60" s="226"/>
      <c r="J60" s="226"/>
      <c r="K60" s="226"/>
      <c r="L60" s="226"/>
      <c r="M60" s="248">
        <v>36</v>
      </c>
      <c r="N60" s="174"/>
    </row>
    <row r="61" spans="1:14" ht="11.25" customHeight="1" x14ac:dyDescent="0.3">
      <c r="A61" s="230">
        <v>895</v>
      </c>
      <c r="B61" s="226"/>
      <c r="C61" s="226" t="s">
        <v>518</v>
      </c>
      <c r="D61" s="226"/>
      <c r="E61" s="226"/>
      <c r="F61" s="226"/>
      <c r="G61" s="226"/>
      <c r="H61" s="226"/>
      <c r="I61" s="226"/>
      <c r="J61" s="226"/>
      <c r="K61" s="226"/>
      <c r="L61" s="226"/>
      <c r="M61" s="248">
        <v>37</v>
      </c>
      <c r="N61" s="174">
        <v>0</v>
      </c>
    </row>
    <row r="62" spans="1:14" ht="11.25" customHeight="1" x14ac:dyDescent="0.3">
      <c r="A62" s="253">
        <v>899</v>
      </c>
      <c r="B62" s="226"/>
      <c r="C62" s="226" t="s">
        <v>417</v>
      </c>
      <c r="D62" s="226"/>
      <c r="E62" s="226"/>
      <c r="F62" s="226"/>
      <c r="G62" s="226"/>
      <c r="H62" s="226"/>
      <c r="I62" s="226"/>
      <c r="J62" s="226"/>
      <c r="K62" s="226"/>
      <c r="L62" s="226"/>
      <c r="M62" s="248">
        <v>38</v>
      </c>
      <c r="N62" s="174"/>
    </row>
    <row r="63" spans="1:14" x14ac:dyDescent="0.3">
      <c r="A63" s="104"/>
      <c r="B63" s="244"/>
      <c r="C63" s="244"/>
      <c r="D63" s="244"/>
      <c r="E63" s="695" t="s">
        <v>150</v>
      </c>
      <c r="F63" s="695"/>
      <c r="G63" s="695"/>
      <c r="H63" s="244"/>
      <c r="I63" s="244"/>
      <c r="J63" s="244"/>
      <c r="K63" s="244"/>
      <c r="L63" s="245"/>
      <c r="M63" s="248">
        <v>39</v>
      </c>
      <c r="N63" s="174">
        <v>0</v>
      </c>
    </row>
    <row r="64" spans="1:14" x14ac:dyDescent="0.3">
      <c r="A64" s="226" t="s">
        <v>507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</row>
  </sheetData>
  <sheetProtection algorithmName="SHA-512" hashValue="pMUCO5IPUVoj6d5aWac3OlfGCmyTtEi4YEYvDMjEM5LoMczoaifOIW+4PRquDwAhDZDVISo22q7FFLjw2TkxgA==" saltValue="Rxu47FLJ4thjrZPXsiK8Gw==" spinCount="100000" sheet="1" selectLockedCells="1"/>
  <mergeCells count="66">
    <mergeCell ref="I38:K38"/>
    <mergeCell ref="I24:K24"/>
    <mergeCell ref="I25:K25"/>
    <mergeCell ref="I26:K26"/>
    <mergeCell ref="A1:N1"/>
    <mergeCell ref="A5:N5"/>
    <mergeCell ref="A6:N6"/>
    <mergeCell ref="A2:E2"/>
    <mergeCell ref="A3:E3"/>
    <mergeCell ref="F2:M2"/>
    <mergeCell ref="F3:M3"/>
    <mergeCell ref="A14:C14"/>
    <mergeCell ref="G14:I14"/>
    <mergeCell ref="J14:L14"/>
    <mergeCell ref="A8:K8"/>
    <mergeCell ref="M8:N8"/>
    <mergeCell ref="A17:L17"/>
    <mergeCell ref="M17:N18"/>
    <mergeCell ref="J18:L18"/>
    <mergeCell ref="A9:K9"/>
    <mergeCell ref="M9:N9"/>
    <mergeCell ref="A10:L10"/>
    <mergeCell ref="M10:N15"/>
    <mergeCell ref="A11:D11"/>
    <mergeCell ref="G11:I11"/>
    <mergeCell ref="J11:L11"/>
    <mergeCell ref="A12:C12"/>
    <mergeCell ref="G12:I12"/>
    <mergeCell ref="J12:L12"/>
    <mergeCell ref="A13:C13"/>
    <mergeCell ref="G13:I13"/>
    <mergeCell ref="J13:L13"/>
    <mergeCell ref="A15:C15"/>
    <mergeCell ref="G15:I15"/>
    <mergeCell ref="J15:L15"/>
    <mergeCell ref="A16:K16"/>
    <mergeCell ref="M16:N16"/>
    <mergeCell ref="C48:J48"/>
    <mergeCell ref="J19:L19"/>
    <mergeCell ref="J20:L20"/>
    <mergeCell ref="J21:L21"/>
    <mergeCell ref="A22:L22"/>
    <mergeCell ref="B25:G25"/>
    <mergeCell ref="A28:B30"/>
    <mergeCell ref="A32:N32"/>
    <mergeCell ref="I33:K33"/>
    <mergeCell ref="C47:J47"/>
    <mergeCell ref="M22:N23"/>
    <mergeCell ref="B23:L23"/>
    <mergeCell ref="I34:K34"/>
    <mergeCell ref="I35:K35"/>
    <mergeCell ref="I36:K36"/>
    <mergeCell ref="I37:K37"/>
    <mergeCell ref="E63:G63"/>
    <mergeCell ref="C49:J49"/>
    <mergeCell ref="G50:I50"/>
    <mergeCell ref="J50:L50"/>
    <mergeCell ref="D54:J54"/>
    <mergeCell ref="D55:J55"/>
    <mergeCell ref="A57:N57"/>
    <mergeCell ref="G51:I51"/>
    <mergeCell ref="G52:I52"/>
    <mergeCell ref="G53:I53"/>
    <mergeCell ref="J51:L51"/>
    <mergeCell ref="J52:L52"/>
    <mergeCell ref="J53:L53"/>
  </mergeCells>
  <printOptions horizontalCentered="1"/>
  <pageMargins left="0.78740157480314965" right="0.23622047244094491" top="0.27559055118110237" bottom="0.51181102362204722" header="0.31496062992125984" footer="0.31496062992125984"/>
  <pageSetup paperSize="9" scale="98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22" zoomScaleNormal="100" workbookViewId="0">
      <selection activeCell="G13" sqref="G13"/>
    </sheetView>
  </sheetViews>
  <sheetFormatPr baseColWidth="10" defaultColWidth="11.44140625" defaultRowHeight="13.8" x14ac:dyDescent="0.25"/>
  <cols>
    <col min="1" max="1" width="30" style="33" customWidth="1"/>
    <col min="2" max="2" width="5" style="33" customWidth="1"/>
    <col min="3" max="3" width="20.44140625" style="33" customWidth="1"/>
    <col min="4" max="4" width="15.33203125" style="33" customWidth="1"/>
    <col min="5" max="5" width="13.6640625" style="33" customWidth="1"/>
    <col min="6" max="6" width="16.44140625" style="33" customWidth="1"/>
    <col min="7" max="7" width="16.6640625" style="33" customWidth="1"/>
    <col min="8" max="8" width="21.44140625" style="33" customWidth="1"/>
    <col min="9" max="16384" width="11.44140625" style="33"/>
  </cols>
  <sheetData>
    <row r="1" spans="1:8" ht="14.7" customHeight="1" x14ac:dyDescent="0.25">
      <c r="A1" s="691">
        <v>20</v>
      </c>
      <c r="B1" s="691"/>
      <c r="C1" s="691"/>
      <c r="D1" s="691"/>
      <c r="E1" s="691"/>
      <c r="F1" s="691"/>
      <c r="G1" s="691"/>
      <c r="H1" s="691"/>
    </row>
    <row r="2" spans="1:8" x14ac:dyDescent="0.25">
      <c r="A2" s="282" t="s">
        <v>626</v>
      </c>
      <c r="B2" s="282"/>
      <c r="C2" s="282"/>
      <c r="D2" s="282" t="s">
        <v>612</v>
      </c>
      <c r="E2" s="282"/>
      <c r="F2" s="282"/>
      <c r="G2" s="41"/>
      <c r="H2" s="41"/>
    </row>
    <row r="3" spans="1:8" x14ac:dyDescent="0.25">
      <c r="A3" s="282" t="s">
        <v>617</v>
      </c>
      <c r="B3" s="282"/>
      <c r="C3" s="282"/>
      <c r="D3" s="282" t="s">
        <v>610</v>
      </c>
      <c r="E3" s="282"/>
      <c r="F3" s="282"/>
      <c r="G3" s="41"/>
      <c r="H3" s="41"/>
    </row>
    <row r="4" spans="1:8" ht="8.6999999999999993" customHeight="1" x14ac:dyDescent="0.25">
      <c r="A4" s="89"/>
      <c r="B4" s="89"/>
      <c r="C4" s="89"/>
      <c r="D4" s="89"/>
      <c r="E4" s="89"/>
      <c r="F4" s="89"/>
      <c r="G4" s="89"/>
      <c r="H4" s="89"/>
    </row>
    <row r="5" spans="1:8" ht="14.7" customHeight="1" x14ac:dyDescent="0.25">
      <c r="A5" s="267"/>
      <c r="B5" s="267"/>
      <c r="C5" s="267"/>
      <c r="D5" s="267" t="s">
        <v>424</v>
      </c>
      <c r="E5" s="267"/>
      <c r="F5" s="267"/>
      <c r="G5" s="267"/>
      <c r="H5" s="267"/>
    </row>
    <row r="6" spans="1:8" x14ac:dyDescent="0.25">
      <c r="A6" s="736" t="s">
        <v>503</v>
      </c>
      <c r="B6" s="736"/>
      <c r="C6" s="736"/>
      <c r="D6" s="736"/>
      <c r="E6" s="736"/>
      <c r="F6" s="736"/>
      <c r="G6" s="736"/>
      <c r="H6" s="736"/>
    </row>
    <row r="7" spans="1:8" x14ac:dyDescent="0.25">
      <c r="A7" s="736"/>
      <c r="B7" s="736"/>
      <c r="C7" s="736"/>
      <c r="D7" s="736"/>
      <c r="E7" s="736"/>
      <c r="F7" s="736"/>
      <c r="G7" s="736"/>
      <c r="H7" s="736"/>
    </row>
    <row r="8" spans="1:8" ht="5.7" customHeight="1" x14ac:dyDescent="0.25">
      <c r="A8" s="268"/>
      <c r="B8" s="268"/>
      <c r="C8" s="268"/>
      <c r="D8" s="268"/>
      <c r="E8" s="268"/>
      <c r="F8" s="268"/>
      <c r="G8" s="268"/>
      <c r="H8" s="268"/>
    </row>
    <row r="9" spans="1:8" x14ac:dyDescent="0.25">
      <c r="A9" s="737" t="s">
        <v>256</v>
      </c>
      <c r="B9" s="738" t="s">
        <v>266</v>
      </c>
      <c r="C9" s="269" t="s">
        <v>267</v>
      </c>
      <c r="D9" s="739" t="s">
        <v>268</v>
      </c>
      <c r="E9" s="739"/>
      <c r="F9" s="739" t="s">
        <v>269</v>
      </c>
      <c r="G9" s="739" t="s">
        <v>270</v>
      </c>
      <c r="H9" s="739" t="s">
        <v>271</v>
      </c>
    </row>
    <row r="10" spans="1:8" ht="39" customHeight="1" x14ac:dyDescent="0.25">
      <c r="A10" s="737"/>
      <c r="B10" s="738"/>
      <c r="C10" s="269">
        <v>1</v>
      </c>
      <c r="D10" s="269" t="s">
        <v>272</v>
      </c>
      <c r="E10" s="269" t="s">
        <v>273</v>
      </c>
      <c r="F10" s="739"/>
      <c r="G10" s="739"/>
      <c r="H10" s="739"/>
    </row>
    <row r="11" spans="1:8" ht="18" customHeight="1" x14ac:dyDescent="0.25">
      <c r="A11" s="198" t="s">
        <v>259</v>
      </c>
      <c r="B11" s="270">
        <v>1</v>
      </c>
      <c r="C11" s="66"/>
      <c r="D11" s="66"/>
      <c r="E11" s="66"/>
      <c r="F11" s="66"/>
      <c r="G11" s="66"/>
      <c r="H11" s="271">
        <f>+C11+D11+E11+F11+G11</f>
        <v>0</v>
      </c>
    </row>
    <row r="12" spans="1:8" ht="18" customHeight="1" x14ac:dyDescent="0.25">
      <c r="A12" s="198" t="s">
        <v>260</v>
      </c>
      <c r="B12" s="270">
        <v>2</v>
      </c>
      <c r="C12" s="66"/>
      <c r="D12" s="66"/>
      <c r="E12" s="66"/>
      <c r="F12" s="66"/>
      <c r="G12" s="66"/>
      <c r="H12" s="271">
        <f t="shared" ref="H12:H22" si="0">+C12+D12+E12+F12+G12</f>
        <v>0</v>
      </c>
    </row>
    <row r="13" spans="1:8" ht="18" customHeight="1" x14ac:dyDescent="0.25">
      <c r="A13" s="198" t="s">
        <v>274</v>
      </c>
      <c r="B13" s="270">
        <v>3</v>
      </c>
      <c r="C13" s="66"/>
      <c r="D13" s="66"/>
      <c r="E13" s="66"/>
      <c r="F13" s="66"/>
      <c r="G13" s="66"/>
      <c r="H13" s="271">
        <f t="shared" si="0"/>
        <v>0</v>
      </c>
    </row>
    <row r="14" spans="1:8" ht="18" customHeight="1" x14ac:dyDescent="0.25">
      <c r="A14" s="198" t="s">
        <v>261</v>
      </c>
      <c r="B14" s="270">
        <v>4</v>
      </c>
      <c r="C14" s="66"/>
      <c r="D14" s="66"/>
      <c r="E14" s="66"/>
      <c r="F14" s="66"/>
      <c r="G14" s="66"/>
      <c r="H14" s="271">
        <f t="shared" si="0"/>
        <v>0</v>
      </c>
    </row>
    <row r="15" spans="1:8" ht="18" customHeight="1" x14ac:dyDescent="0.25">
      <c r="A15" s="198" t="s">
        <v>262</v>
      </c>
      <c r="B15" s="270">
        <v>5</v>
      </c>
      <c r="C15" s="66"/>
      <c r="D15" s="66"/>
      <c r="E15" s="66"/>
      <c r="F15" s="66"/>
      <c r="G15" s="66"/>
      <c r="H15" s="271">
        <f t="shared" si="0"/>
        <v>0</v>
      </c>
    </row>
    <row r="16" spans="1:8" ht="18" customHeight="1" x14ac:dyDescent="0.25">
      <c r="A16" s="198" t="s">
        <v>275</v>
      </c>
      <c r="B16" s="270">
        <v>6</v>
      </c>
      <c r="C16" s="66"/>
      <c r="D16" s="66"/>
      <c r="E16" s="66"/>
      <c r="F16" s="66"/>
      <c r="G16" s="66"/>
      <c r="H16" s="271">
        <f t="shared" si="0"/>
        <v>0</v>
      </c>
    </row>
    <row r="17" spans="1:8" ht="18" customHeight="1" x14ac:dyDescent="0.25">
      <c r="A17" s="198" t="s">
        <v>263</v>
      </c>
      <c r="B17" s="270">
        <v>7</v>
      </c>
      <c r="C17" s="66"/>
      <c r="D17" s="66"/>
      <c r="E17" s="66"/>
      <c r="F17" s="66"/>
      <c r="G17" s="66"/>
      <c r="H17" s="271">
        <f t="shared" si="0"/>
        <v>0</v>
      </c>
    </row>
    <row r="18" spans="1:8" ht="18" customHeight="1" x14ac:dyDescent="0.25">
      <c r="A18" s="198" t="s">
        <v>276</v>
      </c>
      <c r="B18" s="270">
        <v>8</v>
      </c>
      <c r="C18" s="66"/>
      <c r="D18" s="66"/>
      <c r="E18" s="66"/>
      <c r="F18" s="66"/>
      <c r="G18" s="66"/>
      <c r="H18" s="271">
        <f t="shared" si="0"/>
        <v>0</v>
      </c>
    </row>
    <row r="19" spans="1:8" ht="18" customHeight="1" x14ac:dyDescent="0.25">
      <c r="A19" s="198" t="s">
        <v>277</v>
      </c>
      <c r="B19" s="270">
        <v>9</v>
      </c>
      <c r="C19" s="66"/>
      <c r="D19" s="66"/>
      <c r="E19" s="66"/>
      <c r="F19" s="66"/>
      <c r="G19" s="66"/>
      <c r="H19" s="271">
        <f t="shared" si="0"/>
        <v>0</v>
      </c>
    </row>
    <row r="20" spans="1:8" ht="18" customHeight="1" x14ac:dyDescent="0.25">
      <c r="A20" s="198" t="s">
        <v>264</v>
      </c>
      <c r="B20" s="270">
        <v>10</v>
      </c>
      <c r="C20" s="66"/>
      <c r="D20" s="66"/>
      <c r="E20" s="66"/>
      <c r="F20" s="66"/>
      <c r="G20" s="66"/>
      <c r="H20" s="271">
        <f t="shared" si="0"/>
        <v>0</v>
      </c>
    </row>
    <row r="21" spans="1:8" ht="18" customHeight="1" x14ac:dyDescent="0.25">
      <c r="A21" s="198" t="s">
        <v>265</v>
      </c>
      <c r="B21" s="270">
        <v>11</v>
      </c>
      <c r="C21" s="66"/>
      <c r="D21" s="66"/>
      <c r="E21" s="66"/>
      <c r="F21" s="66"/>
      <c r="G21" s="66"/>
      <c r="H21" s="271">
        <f t="shared" si="0"/>
        <v>0</v>
      </c>
    </row>
    <row r="22" spans="1:8" ht="18" customHeight="1" x14ac:dyDescent="0.25">
      <c r="A22" s="198" t="s">
        <v>278</v>
      </c>
      <c r="B22" s="270">
        <v>12</v>
      </c>
      <c r="C22" s="66"/>
      <c r="D22" s="66"/>
      <c r="E22" s="66"/>
      <c r="F22" s="66"/>
      <c r="G22" s="66"/>
      <c r="H22" s="271">
        <f t="shared" si="0"/>
        <v>0</v>
      </c>
    </row>
    <row r="23" spans="1:8" ht="18" customHeight="1" x14ac:dyDescent="0.25">
      <c r="A23" s="198" t="s">
        <v>279</v>
      </c>
      <c r="B23" s="270">
        <v>13</v>
      </c>
      <c r="C23" s="271">
        <f>+SUM(C11:C22)</f>
        <v>0</v>
      </c>
      <c r="D23" s="271">
        <f t="shared" ref="D23:G23" si="1">+SUM(D11:D22)</f>
        <v>0</v>
      </c>
      <c r="E23" s="271">
        <f t="shared" si="1"/>
        <v>0</v>
      </c>
      <c r="F23" s="271">
        <f t="shared" si="1"/>
        <v>0</v>
      </c>
      <c r="G23" s="271">
        <f t="shared" si="1"/>
        <v>0</v>
      </c>
      <c r="H23" s="271">
        <f>+C23+D23+E23+F23+G23</f>
        <v>0</v>
      </c>
    </row>
    <row r="24" spans="1:8" x14ac:dyDescent="0.25">
      <c r="A24" s="272"/>
      <c r="B24" s="272"/>
      <c r="C24" s="272"/>
      <c r="D24" s="272"/>
      <c r="E24" s="272"/>
      <c r="F24" s="272"/>
      <c r="G24" s="272"/>
      <c r="H24" s="272"/>
    </row>
    <row r="25" spans="1:8" x14ac:dyDescent="0.25">
      <c r="A25" s="272"/>
      <c r="B25" s="272"/>
      <c r="C25" s="272"/>
      <c r="D25" s="272"/>
      <c r="E25" s="272"/>
      <c r="F25" s="272"/>
      <c r="G25" s="272"/>
      <c r="H25" s="272"/>
    </row>
  </sheetData>
  <sheetProtection algorithmName="SHA-512" hashValue="ADX1HG/zy3xqmWlg+XG3xkoWjgLSJ0YBLjlGyTL9eEnVNwsMSvV9WskJ6lt7G4fPdKFj8gLkrKqdn1ZM/lNAMw==" saltValue="hNgyTEcobxAlHAuu9pS0xA==" spinCount="100000" sheet="1" selectLockedCells="1"/>
  <mergeCells count="8">
    <mergeCell ref="A1:H1"/>
    <mergeCell ref="A6:H7"/>
    <mergeCell ref="A9:A10"/>
    <mergeCell ref="B9:B10"/>
    <mergeCell ref="D9:E9"/>
    <mergeCell ref="F9:F10"/>
    <mergeCell ref="G9:G10"/>
    <mergeCell ref="H9:H10"/>
  </mergeCells>
  <printOptions horizontalCentered="1"/>
  <pageMargins left="0.31496062992125984" right="0.31496062992125984" top="0.78740157480314965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="97" zoomScaleNormal="97" workbookViewId="0">
      <selection activeCell="J30" sqref="J30"/>
    </sheetView>
  </sheetViews>
  <sheetFormatPr baseColWidth="10" defaultColWidth="11.5546875" defaultRowHeight="14.4" x14ac:dyDescent="0.3"/>
  <cols>
    <col min="1" max="1" width="10" style="4" customWidth="1"/>
    <col min="2" max="3" width="11.5546875" style="4"/>
    <col min="4" max="4" width="14.44140625" style="4" customWidth="1"/>
    <col min="5" max="7" width="11.5546875" style="4"/>
    <col min="8" max="8" width="20.33203125" style="4" customWidth="1"/>
    <col min="9" max="16384" width="11.5546875" style="4"/>
  </cols>
  <sheetData>
    <row r="1" spans="1:10" ht="15" thickBot="1" x14ac:dyDescent="0.3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6.1" customHeight="1" x14ac:dyDescent="0.3">
      <c r="A2" s="341" t="s">
        <v>428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0" x14ac:dyDescent="0.3">
      <c r="A3" s="335" t="s">
        <v>426</v>
      </c>
      <c r="B3" s="336"/>
      <c r="C3" s="336"/>
      <c r="D3" s="336"/>
      <c r="E3" s="22"/>
      <c r="F3" s="22"/>
      <c r="G3" s="22"/>
      <c r="H3" s="22"/>
      <c r="I3" s="22"/>
      <c r="J3" s="23"/>
    </row>
    <row r="4" spans="1:10" x14ac:dyDescent="0.3">
      <c r="A4" s="337" t="s">
        <v>427</v>
      </c>
      <c r="B4" s="338"/>
      <c r="C4" s="338"/>
      <c r="D4" s="338"/>
      <c r="E4" s="22"/>
      <c r="F4" s="22"/>
      <c r="G4" s="22"/>
      <c r="H4" s="22"/>
      <c r="I4" s="22"/>
      <c r="J4" s="23"/>
    </row>
    <row r="5" spans="1:10" x14ac:dyDescent="0.3">
      <c r="A5" s="339" t="s">
        <v>595</v>
      </c>
      <c r="B5" s="340"/>
      <c r="C5" s="340"/>
      <c r="D5" s="340"/>
      <c r="E5" s="22"/>
      <c r="F5" s="22"/>
      <c r="G5" s="22"/>
      <c r="H5" s="22"/>
      <c r="I5" s="22"/>
      <c r="J5" s="23"/>
    </row>
    <row r="6" spans="1:10" x14ac:dyDescent="0.3">
      <c r="A6" s="24"/>
      <c r="B6" s="22"/>
      <c r="C6" s="22"/>
      <c r="D6" s="22"/>
      <c r="E6" s="22"/>
      <c r="F6" s="22"/>
      <c r="G6" s="22"/>
      <c r="H6" s="22"/>
      <c r="I6" s="22"/>
      <c r="J6" s="23"/>
    </row>
    <row r="7" spans="1:10" x14ac:dyDescent="0.3">
      <c r="A7" s="24"/>
      <c r="B7" s="374" t="s">
        <v>87</v>
      </c>
      <c r="C7" s="374"/>
      <c r="D7" s="374"/>
      <c r="E7" s="374"/>
      <c r="F7" s="374"/>
      <c r="G7" s="374"/>
      <c r="H7" s="22"/>
      <c r="I7" s="22"/>
      <c r="J7" s="23"/>
    </row>
    <row r="8" spans="1:10" x14ac:dyDescent="0.3">
      <c r="A8" s="24"/>
      <c r="B8" s="22"/>
      <c r="C8" s="22"/>
      <c r="D8" s="22"/>
      <c r="E8" s="22"/>
      <c r="F8" s="22"/>
      <c r="G8" s="22"/>
      <c r="H8" s="22"/>
      <c r="I8" s="22"/>
      <c r="J8" s="23"/>
    </row>
    <row r="9" spans="1:10" x14ac:dyDescent="0.3">
      <c r="A9" s="24"/>
      <c r="B9" s="22"/>
      <c r="C9" s="22"/>
      <c r="D9" s="22"/>
      <c r="E9" s="22"/>
      <c r="F9" s="22"/>
      <c r="G9" s="22"/>
      <c r="H9" s="22"/>
      <c r="I9" s="22"/>
      <c r="J9" s="23"/>
    </row>
    <row r="10" spans="1:10" ht="14.7" customHeight="1" x14ac:dyDescent="0.3">
      <c r="A10" s="24"/>
      <c r="B10" s="344" t="s">
        <v>88</v>
      </c>
      <c r="C10" s="344"/>
      <c r="D10" s="344"/>
      <c r="E10" s="344"/>
      <c r="F10" s="344"/>
      <c r="G10" s="344"/>
      <c r="H10" s="344"/>
      <c r="I10" s="344"/>
      <c r="J10" s="23"/>
    </row>
    <row r="11" spans="1:10" ht="27" customHeight="1" x14ac:dyDescent="0.3">
      <c r="A11" s="24"/>
      <c r="B11" s="344"/>
      <c r="C11" s="344"/>
      <c r="D11" s="344"/>
      <c r="E11" s="344"/>
      <c r="F11" s="344"/>
      <c r="G11" s="344"/>
      <c r="H11" s="344"/>
      <c r="I11" s="344"/>
      <c r="J11" s="23"/>
    </row>
    <row r="12" spans="1:10" x14ac:dyDescent="0.3">
      <c r="A12" s="273" t="s">
        <v>609</v>
      </c>
      <c r="B12" s="22"/>
      <c r="C12" s="22"/>
      <c r="D12" s="22"/>
      <c r="E12" s="22"/>
      <c r="F12" s="22"/>
      <c r="G12" s="22"/>
      <c r="H12" s="22"/>
      <c r="I12" s="22"/>
      <c r="J12" s="23"/>
    </row>
    <row r="13" spans="1:10" x14ac:dyDescent="0.3">
      <c r="A13" s="24"/>
      <c r="B13" s="22"/>
      <c r="C13" s="375" t="s">
        <v>89</v>
      </c>
      <c r="D13" s="375"/>
      <c r="E13" s="375"/>
      <c r="F13" s="22"/>
      <c r="G13" s="22"/>
      <c r="H13" s="22"/>
      <c r="I13" s="22"/>
      <c r="J13" s="23"/>
    </row>
    <row r="14" spans="1:10" x14ac:dyDescent="0.3">
      <c r="A14" s="24"/>
      <c r="B14" s="22"/>
      <c r="C14" s="22"/>
      <c r="D14" s="22"/>
      <c r="E14" s="22"/>
      <c r="F14" s="22"/>
      <c r="G14" s="22"/>
      <c r="H14" s="22"/>
      <c r="I14" s="22"/>
      <c r="J14" s="23"/>
    </row>
    <row r="15" spans="1:10" x14ac:dyDescent="0.3">
      <c r="A15" s="24"/>
      <c r="B15" s="376" t="s">
        <v>90</v>
      </c>
      <c r="C15" s="376"/>
      <c r="D15" s="22"/>
      <c r="E15" s="22"/>
      <c r="F15" s="22"/>
      <c r="G15" s="22"/>
      <c r="H15" s="22"/>
      <c r="I15" s="22"/>
      <c r="J15" s="23"/>
    </row>
    <row r="16" spans="1:10" x14ac:dyDescent="0.3">
      <c r="A16" s="24"/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3">
      <c r="A17" s="24"/>
      <c r="B17" s="22"/>
      <c r="C17" s="375" t="s">
        <v>91</v>
      </c>
      <c r="D17" s="375"/>
      <c r="E17" s="375"/>
      <c r="F17" s="22"/>
      <c r="G17" s="22"/>
      <c r="H17" s="22"/>
      <c r="I17" s="22"/>
      <c r="J17" s="23"/>
    </row>
    <row r="18" spans="1:10" x14ac:dyDescent="0.3">
      <c r="A18" s="24"/>
      <c r="B18" s="22"/>
      <c r="C18" s="22"/>
      <c r="D18" s="22"/>
      <c r="E18" s="22"/>
      <c r="F18" s="22"/>
      <c r="G18" s="22"/>
      <c r="H18" s="22"/>
      <c r="I18" s="22"/>
      <c r="J18" s="23"/>
    </row>
    <row r="19" spans="1:10" x14ac:dyDescent="0.3">
      <c r="A19" s="324" t="s">
        <v>636</v>
      </c>
      <c r="B19" s="325"/>
      <c r="C19" s="325"/>
      <c r="D19" s="327"/>
      <c r="E19" s="328"/>
      <c r="F19" s="328"/>
      <c r="G19" s="328"/>
      <c r="H19" s="328"/>
      <c r="I19" s="329"/>
      <c r="J19" s="23"/>
    </row>
    <row r="20" spans="1:10" x14ac:dyDescent="0.3">
      <c r="A20" s="24"/>
      <c r="B20" s="22"/>
      <c r="C20" s="22"/>
      <c r="D20" s="302"/>
      <c r="E20" s="302"/>
      <c r="F20" s="302"/>
      <c r="G20" s="302"/>
      <c r="H20" s="302"/>
      <c r="I20" s="302"/>
      <c r="J20" s="23"/>
    </row>
    <row r="21" spans="1:10" x14ac:dyDescent="0.3">
      <c r="A21" s="24"/>
      <c r="B21" s="22"/>
      <c r="C21" s="22"/>
      <c r="D21" s="302"/>
      <c r="E21" s="302"/>
      <c r="F21" s="302"/>
      <c r="G21" s="302"/>
      <c r="H21" s="302"/>
      <c r="I21" s="302"/>
      <c r="J21" s="23"/>
    </row>
    <row r="22" spans="1:10" ht="15.6" x14ac:dyDescent="0.3">
      <c r="A22" s="333" t="s">
        <v>637</v>
      </c>
      <c r="B22" s="334"/>
      <c r="C22" s="334"/>
      <c r="D22" s="330"/>
      <c r="E22" s="331"/>
      <c r="F22" s="331"/>
      <c r="G22" s="331"/>
      <c r="H22" s="331"/>
      <c r="I22" s="332"/>
      <c r="J22" s="23"/>
    </row>
    <row r="23" spans="1:10" x14ac:dyDescent="0.3">
      <c r="A23" s="377" t="s">
        <v>92</v>
      </c>
      <c r="B23" s="375"/>
      <c r="C23" s="375"/>
      <c r="D23" s="375"/>
      <c r="E23" s="22"/>
      <c r="F23" s="22"/>
      <c r="G23" s="22"/>
      <c r="H23" s="22"/>
      <c r="I23" s="22"/>
      <c r="J23" s="23"/>
    </row>
    <row r="24" spans="1:10" x14ac:dyDescent="0.3">
      <c r="A24" s="314"/>
      <c r="B24" s="315"/>
      <c r="C24" s="315"/>
      <c r="D24" s="315"/>
      <c r="E24" s="315"/>
      <c r="F24" s="315"/>
      <c r="G24" s="315"/>
      <c r="H24" s="315"/>
      <c r="I24" s="22"/>
      <c r="J24" s="23"/>
    </row>
    <row r="25" spans="1:10" x14ac:dyDescent="0.3">
      <c r="A25" s="24"/>
      <c r="B25" s="22"/>
      <c r="C25" s="22"/>
      <c r="D25" s="22"/>
      <c r="E25" s="22"/>
      <c r="F25" s="22"/>
      <c r="G25" s="22"/>
      <c r="H25" s="22"/>
      <c r="I25" s="22"/>
      <c r="J25" s="23"/>
    </row>
    <row r="26" spans="1:10" x14ac:dyDescent="0.3">
      <c r="A26" s="324" t="s">
        <v>638</v>
      </c>
      <c r="B26" s="325"/>
      <c r="C26" s="325"/>
      <c r="D26" s="327"/>
      <c r="E26" s="328"/>
      <c r="F26" s="328"/>
      <c r="G26" s="328"/>
      <c r="H26" s="328"/>
      <c r="I26" s="329"/>
      <c r="J26" s="23"/>
    </row>
    <row r="27" spans="1:10" x14ac:dyDescent="0.3">
      <c r="A27" s="24"/>
      <c r="B27" s="22"/>
      <c r="C27" s="22"/>
      <c r="D27" s="302"/>
      <c r="E27" s="302"/>
      <c r="F27" s="302"/>
      <c r="G27" s="302"/>
      <c r="H27" s="302"/>
      <c r="I27" s="302"/>
      <c r="J27" s="23"/>
    </row>
    <row r="28" spans="1:10" x14ac:dyDescent="0.3">
      <c r="A28" s="324" t="s">
        <v>639</v>
      </c>
      <c r="B28" s="325"/>
      <c r="C28" s="325"/>
      <c r="D28" s="327"/>
      <c r="E28" s="328"/>
      <c r="F28" s="328"/>
      <c r="G28" s="328"/>
      <c r="H28" s="328"/>
      <c r="I28" s="329"/>
      <c r="J28" s="23"/>
    </row>
    <row r="29" spans="1:10" x14ac:dyDescent="0.3">
      <c r="A29" s="24"/>
      <c r="B29" s="22"/>
      <c r="C29" s="22"/>
      <c r="D29" s="302"/>
      <c r="E29" s="302"/>
      <c r="F29" s="302"/>
      <c r="G29" s="302"/>
      <c r="H29" s="302"/>
      <c r="I29" s="302"/>
      <c r="J29" s="23"/>
    </row>
    <row r="30" spans="1:10" x14ac:dyDescent="0.3">
      <c r="A30" s="324" t="s">
        <v>640</v>
      </c>
      <c r="B30" s="325"/>
      <c r="C30" s="326"/>
      <c r="D30" s="327"/>
      <c r="E30" s="328"/>
      <c r="F30" s="328"/>
      <c r="G30" s="328"/>
      <c r="H30" s="328"/>
      <c r="I30" s="329"/>
      <c r="J30" s="23"/>
    </row>
    <row r="31" spans="1:10" x14ac:dyDescent="0.3">
      <c r="A31" s="24"/>
      <c r="B31" s="22"/>
      <c r="C31" s="22"/>
      <c r="D31" s="22"/>
      <c r="E31" s="22"/>
      <c r="F31" s="22"/>
      <c r="G31" s="22"/>
      <c r="H31" s="22"/>
      <c r="I31" s="22"/>
      <c r="J31" s="23"/>
    </row>
    <row r="32" spans="1:10" x14ac:dyDescent="0.3">
      <c r="A32" s="24"/>
      <c r="B32" s="22"/>
      <c r="C32" s="22"/>
      <c r="D32" s="22"/>
      <c r="E32" s="22"/>
      <c r="F32" s="22"/>
      <c r="G32" s="22"/>
      <c r="H32" s="22"/>
      <c r="I32" s="22"/>
      <c r="J32" s="23"/>
    </row>
    <row r="33" spans="1:10" ht="15.6" x14ac:dyDescent="0.3">
      <c r="A33" s="24"/>
      <c r="B33" s="372" t="s">
        <v>93</v>
      </c>
      <c r="C33" s="372"/>
      <c r="D33" s="372"/>
      <c r="E33" s="372"/>
      <c r="F33" s="372"/>
      <c r="G33" s="372"/>
      <c r="H33" s="372"/>
      <c r="I33" s="372"/>
      <c r="J33" s="23"/>
    </row>
    <row r="34" spans="1:10" x14ac:dyDescent="0.3">
      <c r="A34" s="24"/>
      <c r="B34" s="22"/>
      <c r="C34" s="22"/>
      <c r="D34" s="22"/>
      <c r="E34" s="22"/>
      <c r="F34" s="22"/>
      <c r="G34" s="22"/>
      <c r="H34" s="22"/>
      <c r="I34" s="22"/>
      <c r="J34" s="23"/>
    </row>
    <row r="35" spans="1:10" x14ac:dyDescent="0.3">
      <c r="A35" s="24"/>
      <c r="B35" s="336" t="s">
        <v>429</v>
      </c>
      <c r="C35" s="336"/>
      <c r="D35" s="22"/>
      <c r="E35" s="22"/>
      <c r="F35" s="373" t="s">
        <v>94</v>
      </c>
      <c r="G35" s="373"/>
      <c r="H35" s="373"/>
      <c r="I35" s="373"/>
      <c r="J35" s="23"/>
    </row>
    <row r="36" spans="1:10" x14ac:dyDescent="0.3">
      <c r="A36" s="24"/>
      <c r="B36" s="22"/>
      <c r="C36" s="22"/>
      <c r="D36" s="22"/>
      <c r="E36" s="22"/>
      <c r="F36" s="22"/>
      <c r="G36" s="22"/>
      <c r="H36" s="22"/>
      <c r="I36" s="22"/>
      <c r="J36" s="23"/>
    </row>
    <row r="37" spans="1:10" x14ac:dyDescent="0.3">
      <c r="A37" s="24"/>
      <c r="B37" s="345" t="s">
        <v>95</v>
      </c>
      <c r="C37" s="346"/>
      <c r="D37" s="346"/>
      <c r="E37" s="347"/>
      <c r="F37" s="22"/>
      <c r="G37" s="348" t="s">
        <v>96</v>
      </c>
      <c r="H37" s="349"/>
      <c r="I37" s="350"/>
      <c r="J37" s="23"/>
    </row>
    <row r="38" spans="1:10" x14ac:dyDescent="0.3">
      <c r="A38" s="24"/>
      <c r="B38" s="346"/>
      <c r="C38" s="346"/>
      <c r="D38" s="346"/>
      <c r="E38" s="347"/>
      <c r="F38" s="22"/>
      <c r="G38" s="351"/>
      <c r="H38" s="352"/>
      <c r="I38" s="353"/>
      <c r="J38" s="23"/>
    </row>
    <row r="39" spans="1:10" x14ac:dyDescent="0.3">
      <c r="A39" s="24"/>
      <c r="B39" s="346"/>
      <c r="C39" s="346"/>
      <c r="D39" s="346"/>
      <c r="E39" s="347"/>
      <c r="F39" s="22"/>
      <c r="G39" s="354"/>
      <c r="H39" s="355"/>
      <c r="I39" s="356"/>
      <c r="J39" s="23"/>
    </row>
    <row r="40" spans="1:10" x14ac:dyDescent="0.3">
      <c r="A40" s="24"/>
      <c r="B40" s="346"/>
      <c r="C40" s="346"/>
      <c r="D40" s="346"/>
      <c r="E40" s="347"/>
      <c r="F40" s="22"/>
      <c r="G40" s="357" t="s">
        <v>97</v>
      </c>
      <c r="H40" s="358"/>
      <c r="I40" s="359"/>
      <c r="J40" s="23"/>
    </row>
    <row r="41" spans="1:10" x14ac:dyDescent="0.3">
      <c r="A41" s="24"/>
      <c r="B41" s="346"/>
      <c r="C41" s="346"/>
      <c r="D41" s="346"/>
      <c r="E41" s="347"/>
      <c r="F41" s="22"/>
      <c r="G41" s="360"/>
      <c r="H41" s="361"/>
      <c r="I41" s="362"/>
      <c r="J41" s="23"/>
    </row>
    <row r="42" spans="1:10" x14ac:dyDescent="0.3">
      <c r="A42" s="24"/>
      <c r="B42" s="346"/>
      <c r="C42" s="346"/>
      <c r="D42" s="346"/>
      <c r="E42" s="347"/>
      <c r="F42" s="22"/>
      <c r="G42" s="363"/>
      <c r="H42" s="364"/>
      <c r="I42" s="365"/>
      <c r="J42" s="23"/>
    </row>
    <row r="43" spans="1:10" x14ac:dyDescent="0.3">
      <c r="A43" s="24"/>
      <c r="B43" s="346"/>
      <c r="C43" s="346"/>
      <c r="D43" s="346"/>
      <c r="E43" s="347"/>
      <c r="F43" s="22"/>
      <c r="G43" s="348" t="s">
        <v>479</v>
      </c>
      <c r="H43" s="349"/>
      <c r="I43" s="350"/>
      <c r="J43" s="23"/>
    </row>
    <row r="44" spans="1:10" x14ac:dyDescent="0.3">
      <c r="A44" s="24"/>
      <c r="B44" s="366" t="s">
        <v>98</v>
      </c>
      <c r="C44" s="367"/>
      <c r="D44" s="367"/>
      <c r="E44" s="368"/>
      <c r="F44" s="22"/>
      <c r="G44" s="351"/>
      <c r="H44" s="352"/>
      <c r="I44" s="353"/>
      <c r="J44" s="23"/>
    </row>
    <row r="45" spans="1:10" x14ac:dyDescent="0.3">
      <c r="A45" s="24"/>
      <c r="B45" s="369"/>
      <c r="C45" s="370"/>
      <c r="D45" s="370"/>
      <c r="E45" s="371"/>
      <c r="F45" s="22"/>
      <c r="G45" s="354"/>
      <c r="H45" s="355"/>
      <c r="I45" s="356"/>
      <c r="J45" s="23"/>
    </row>
    <row r="46" spans="1:10" ht="15" thickBot="1" x14ac:dyDescent="0.35">
      <c r="A46" s="25"/>
      <c r="B46" s="26"/>
      <c r="C46" s="26"/>
      <c r="D46" s="26"/>
      <c r="E46" s="26"/>
      <c r="F46" s="26"/>
      <c r="G46" s="26"/>
      <c r="H46" s="26"/>
      <c r="I46" s="26"/>
      <c r="J46" s="27"/>
    </row>
  </sheetData>
  <sheetProtection selectLockedCells="1"/>
  <mergeCells count="29">
    <mergeCell ref="B33:I33"/>
    <mergeCell ref="F35:I35"/>
    <mergeCell ref="B7:G7"/>
    <mergeCell ref="C13:E13"/>
    <mergeCell ref="B15:C15"/>
    <mergeCell ref="C17:E17"/>
    <mergeCell ref="A23:D23"/>
    <mergeCell ref="B35:C35"/>
    <mergeCell ref="A19:C19"/>
    <mergeCell ref="B37:D43"/>
    <mergeCell ref="E37:E43"/>
    <mergeCell ref="G37:I39"/>
    <mergeCell ref="G40:I42"/>
    <mergeCell ref="G43:I45"/>
    <mergeCell ref="B44:E45"/>
    <mergeCell ref="A3:D3"/>
    <mergeCell ref="A4:D4"/>
    <mergeCell ref="A5:D5"/>
    <mergeCell ref="A2:J2"/>
    <mergeCell ref="B10:I11"/>
    <mergeCell ref="A30:C30"/>
    <mergeCell ref="D26:I26"/>
    <mergeCell ref="D22:I22"/>
    <mergeCell ref="D19:I19"/>
    <mergeCell ref="D28:I28"/>
    <mergeCell ref="D30:I30"/>
    <mergeCell ref="A22:C22"/>
    <mergeCell ref="A26:C26"/>
    <mergeCell ref="A28:C28"/>
  </mergeCells>
  <printOptions horizontalCentered="1"/>
  <pageMargins left="0.82677165354330717" right="0.19685039370078741" top="0.74803149606299213" bottom="0.74803149606299213" header="0.31496062992125984" footer="0.31496062992125984"/>
  <pageSetup paperSize="9" scale="73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2" sqref="A2:H45"/>
    </sheetView>
  </sheetViews>
  <sheetFormatPr baseColWidth="10" defaultColWidth="11.5546875" defaultRowHeight="14.4" x14ac:dyDescent="0.3"/>
  <cols>
    <col min="1" max="16384" width="11.5546875" style="4"/>
  </cols>
  <sheetData>
    <row r="1" spans="1:8" x14ac:dyDescent="0.3">
      <c r="A1" s="379"/>
      <c r="B1" s="379"/>
      <c r="C1" s="379"/>
      <c r="D1" s="379"/>
      <c r="E1" s="379"/>
      <c r="F1" s="379"/>
      <c r="G1" s="379"/>
      <c r="H1" s="379"/>
    </row>
    <row r="2" spans="1:8" ht="15" customHeight="1" x14ac:dyDescent="0.3">
      <c r="A2" s="378" t="s">
        <v>86</v>
      </c>
      <c r="B2" s="378"/>
      <c r="C2" s="378"/>
      <c r="D2" s="378"/>
      <c r="E2" s="378"/>
      <c r="F2" s="378"/>
      <c r="G2" s="378"/>
      <c r="H2" s="378"/>
    </row>
    <row r="3" spans="1:8" ht="15" customHeight="1" x14ac:dyDescent="0.3">
      <c r="A3" s="378"/>
      <c r="B3" s="378"/>
      <c r="C3" s="378"/>
      <c r="D3" s="378"/>
      <c r="E3" s="378"/>
      <c r="F3" s="378"/>
      <c r="G3" s="378"/>
      <c r="H3" s="378"/>
    </row>
    <row r="4" spans="1:8" ht="15" customHeight="1" x14ac:dyDescent="0.3">
      <c r="A4" s="378"/>
      <c r="B4" s="378"/>
      <c r="C4" s="378"/>
      <c r="D4" s="378"/>
      <c r="E4" s="378"/>
      <c r="F4" s="378"/>
      <c r="G4" s="378"/>
      <c r="H4" s="378"/>
    </row>
    <row r="5" spans="1:8" ht="15" customHeight="1" x14ac:dyDescent="0.3">
      <c r="A5" s="378"/>
      <c r="B5" s="378"/>
      <c r="C5" s="378"/>
      <c r="D5" s="378"/>
      <c r="E5" s="378"/>
      <c r="F5" s="378"/>
      <c r="G5" s="378"/>
      <c r="H5" s="378"/>
    </row>
    <row r="6" spans="1:8" ht="15" customHeight="1" x14ac:dyDescent="0.3">
      <c r="A6" s="378"/>
      <c r="B6" s="378"/>
      <c r="C6" s="378"/>
      <c r="D6" s="378"/>
      <c r="E6" s="378"/>
      <c r="F6" s="378"/>
      <c r="G6" s="378"/>
      <c r="H6" s="378"/>
    </row>
    <row r="7" spans="1:8" ht="15" customHeight="1" x14ac:dyDescent="0.3">
      <c r="A7" s="378"/>
      <c r="B7" s="378"/>
      <c r="C7" s="378"/>
      <c r="D7" s="378"/>
      <c r="E7" s="378"/>
      <c r="F7" s="378"/>
      <c r="G7" s="378"/>
      <c r="H7" s="378"/>
    </row>
    <row r="8" spans="1:8" ht="15" customHeight="1" x14ac:dyDescent="0.3">
      <c r="A8" s="378"/>
      <c r="B8" s="378"/>
      <c r="C8" s="378"/>
      <c r="D8" s="378"/>
      <c r="E8" s="378"/>
      <c r="F8" s="378"/>
      <c r="G8" s="378"/>
      <c r="H8" s="378"/>
    </row>
    <row r="9" spans="1:8" ht="15" customHeight="1" x14ac:dyDescent="0.3">
      <c r="A9" s="378"/>
      <c r="B9" s="378"/>
      <c r="C9" s="378"/>
      <c r="D9" s="378"/>
      <c r="E9" s="378"/>
      <c r="F9" s="378"/>
      <c r="G9" s="378"/>
      <c r="H9" s="378"/>
    </row>
    <row r="10" spans="1:8" ht="15" customHeight="1" x14ac:dyDescent="0.3">
      <c r="A10" s="378"/>
      <c r="B10" s="378"/>
      <c r="C10" s="378"/>
      <c r="D10" s="378"/>
      <c r="E10" s="378"/>
      <c r="F10" s="378"/>
      <c r="G10" s="378"/>
      <c r="H10" s="378"/>
    </row>
    <row r="11" spans="1:8" ht="15" customHeight="1" x14ac:dyDescent="0.3">
      <c r="A11" s="378"/>
      <c r="B11" s="378"/>
      <c r="C11" s="378"/>
      <c r="D11" s="378"/>
      <c r="E11" s="378"/>
      <c r="F11" s="378"/>
      <c r="G11" s="378"/>
      <c r="H11" s="378"/>
    </row>
    <row r="12" spans="1:8" ht="15" customHeight="1" x14ac:dyDescent="0.3">
      <c r="A12" s="378"/>
      <c r="B12" s="378"/>
      <c r="C12" s="378"/>
      <c r="D12" s="378"/>
      <c r="E12" s="378"/>
      <c r="F12" s="378"/>
      <c r="G12" s="378"/>
      <c r="H12" s="378"/>
    </row>
    <row r="13" spans="1:8" ht="15" customHeight="1" x14ac:dyDescent="0.3">
      <c r="A13" s="378"/>
      <c r="B13" s="378"/>
      <c r="C13" s="378"/>
      <c r="D13" s="378"/>
      <c r="E13" s="378"/>
      <c r="F13" s="378"/>
      <c r="G13" s="378"/>
      <c r="H13" s="378"/>
    </row>
    <row r="14" spans="1:8" ht="15" customHeight="1" x14ac:dyDescent="0.3">
      <c r="A14" s="378"/>
      <c r="B14" s="378"/>
      <c r="C14" s="378"/>
      <c r="D14" s="378"/>
      <c r="E14" s="378"/>
      <c r="F14" s="378"/>
      <c r="G14" s="378"/>
      <c r="H14" s="378"/>
    </row>
    <row r="15" spans="1:8" ht="15" customHeight="1" x14ac:dyDescent="0.3">
      <c r="A15" s="378"/>
      <c r="B15" s="378"/>
      <c r="C15" s="378"/>
      <c r="D15" s="378"/>
      <c r="E15" s="378"/>
      <c r="F15" s="378"/>
      <c r="G15" s="378"/>
      <c r="H15" s="378"/>
    </row>
    <row r="16" spans="1:8" ht="15" customHeight="1" x14ac:dyDescent="0.3">
      <c r="A16" s="378"/>
      <c r="B16" s="378"/>
      <c r="C16" s="378"/>
      <c r="D16" s="378"/>
      <c r="E16" s="378"/>
      <c r="F16" s="378"/>
      <c r="G16" s="378"/>
      <c r="H16" s="378"/>
    </row>
    <row r="17" spans="1:8" ht="15" customHeight="1" x14ac:dyDescent="0.3">
      <c r="A17" s="378"/>
      <c r="B17" s="378"/>
      <c r="C17" s="378"/>
      <c r="D17" s="378"/>
      <c r="E17" s="378"/>
      <c r="F17" s="378"/>
      <c r="G17" s="378"/>
      <c r="H17" s="378"/>
    </row>
    <row r="18" spans="1:8" ht="15" customHeight="1" x14ac:dyDescent="0.3">
      <c r="A18" s="378"/>
      <c r="B18" s="378"/>
      <c r="C18" s="378"/>
      <c r="D18" s="378"/>
      <c r="E18" s="378"/>
      <c r="F18" s="378"/>
      <c r="G18" s="378"/>
      <c r="H18" s="378"/>
    </row>
    <row r="19" spans="1:8" ht="15" customHeight="1" x14ac:dyDescent="0.3">
      <c r="A19" s="378"/>
      <c r="B19" s="378"/>
      <c r="C19" s="378"/>
      <c r="D19" s="378"/>
      <c r="E19" s="378"/>
      <c r="F19" s="378"/>
      <c r="G19" s="378"/>
      <c r="H19" s="378"/>
    </row>
    <row r="20" spans="1:8" ht="15" customHeight="1" x14ac:dyDescent="0.3">
      <c r="A20" s="378"/>
      <c r="B20" s="378"/>
      <c r="C20" s="378"/>
      <c r="D20" s="378"/>
      <c r="E20" s="378"/>
      <c r="F20" s="378"/>
      <c r="G20" s="378"/>
      <c r="H20" s="378"/>
    </row>
    <row r="21" spans="1:8" ht="15" customHeight="1" x14ac:dyDescent="0.3">
      <c r="A21" s="378"/>
      <c r="B21" s="378"/>
      <c r="C21" s="378"/>
      <c r="D21" s="378"/>
      <c r="E21" s="378"/>
      <c r="F21" s="378"/>
      <c r="G21" s="378"/>
      <c r="H21" s="378"/>
    </row>
    <row r="22" spans="1:8" ht="15" customHeight="1" x14ac:dyDescent="0.3">
      <c r="A22" s="378"/>
      <c r="B22" s="378"/>
      <c r="C22" s="378"/>
      <c r="D22" s="378"/>
      <c r="E22" s="378"/>
      <c r="F22" s="378"/>
      <c r="G22" s="378"/>
      <c r="H22" s="378"/>
    </row>
    <row r="23" spans="1:8" ht="15" customHeight="1" x14ac:dyDescent="0.3">
      <c r="A23" s="378"/>
      <c r="B23" s="378"/>
      <c r="C23" s="378"/>
      <c r="D23" s="378"/>
      <c r="E23" s="378"/>
      <c r="F23" s="378"/>
      <c r="G23" s="378"/>
      <c r="H23" s="378"/>
    </row>
    <row r="24" spans="1:8" ht="15" customHeight="1" x14ac:dyDescent="0.3">
      <c r="A24" s="378"/>
      <c r="B24" s="378"/>
      <c r="C24" s="378"/>
      <c r="D24" s="378"/>
      <c r="E24" s="378"/>
      <c r="F24" s="378"/>
      <c r="G24" s="378"/>
      <c r="H24" s="378"/>
    </row>
    <row r="25" spans="1:8" ht="15" customHeight="1" x14ac:dyDescent="0.3">
      <c r="A25" s="378"/>
      <c r="B25" s="378"/>
      <c r="C25" s="378"/>
      <c r="D25" s="378"/>
      <c r="E25" s="378"/>
      <c r="F25" s="378"/>
      <c r="G25" s="378"/>
      <c r="H25" s="378"/>
    </row>
    <row r="26" spans="1:8" ht="15" customHeight="1" x14ac:dyDescent="0.3">
      <c r="A26" s="378"/>
      <c r="B26" s="378"/>
      <c r="C26" s="378"/>
      <c r="D26" s="378"/>
      <c r="E26" s="378"/>
      <c r="F26" s="378"/>
      <c r="G26" s="378"/>
      <c r="H26" s="378"/>
    </row>
    <row r="27" spans="1:8" ht="15" customHeight="1" x14ac:dyDescent="0.3">
      <c r="A27" s="378"/>
      <c r="B27" s="378"/>
      <c r="C27" s="378"/>
      <c r="D27" s="378"/>
      <c r="E27" s="378"/>
      <c r="F27" s="378"/>
      <c r="G27" s="378"/>
      <c r="H27" s="378"/>
    </row>
    <row r="28" spans="1:8" ht="15" customHeight="1" x14ac:dyDescent="0.3">
      <c r="A28" s="378"/>
      <c r="B28" s="378"/>
      <c r="C28" s="378"/>
      <c r="D28" s="378"/>
      <c r="E28" s="378"/>
      <c r="F28" s="378"/>
      <c r="G28" s="378"/>
      <c r="H28" s="378"/>
    </row>
    <row r="29" spans="1:8" ht="15" customHeight="1" x14ac:dyDescent="0.3">
      <c r="A29" s="378"/>
      <c r="B29" s="378"/>
      <c r="C29" s="378"/>
      <c r="D29" s="378"/>
      <c r="E29" s="378"/>
      <c r="F29" s="378"/>
      <c r="G29" s="378"/>
      <c r="H29" s="378"/>
    </row>
    <row r="30" spans="1:8" ht="15" customHeight="1" x14ac:dyDescent="0.3">
      <c r="A30" s="378"/>
      <c r="B30" s="378"/>
      <c r="C30" s="378"/>
      <c r="D30" s="378"/>
      <c r="E30" s="378"/>
      <c r="F30" s="378"/>
      <c r="G30" s="378"/>
      <c r="H30" s="378"/>
    </row>
    <row r="31" spans="1:8" ht="15" customHeight="1" x14ac:dyDescent="0.3">
      <c r="A31" s="378"/>
      <c r="B31" s="378"/>
      <c r="C31" s="378"/>
      <c r="D31" s="378"/>
      <c r="E31" s="378"/>
      <c r="F31" s="378"/>
      <c r="G31" s="378"/>
      <c r="H31" s="378"/>
    </row>
    <row r="32" spans="1:8" ht="15" customHeight="1" x14ac:dyDescent="0.3">
      <c r="A32" s="378"/>
      <c r="B32" s="378"/>
      <c r="C32" s="378"/>
      <c r="D32" s="378"/>
      <c r="E32" s="378"/>
      <c r="F32" s="378"/>
      <c r="G32" s="378"/>
      <c r="H32" s="378"/>
    </row>
    <row r="33" spans="1:8" ht="15" customHeight="1" x14ac:dyDescent="0.3">
      <c r="A33" s="378"/>
      <c r="B33" s="378"/>
      <c r="C33" s="378"/>
      <c r="D33" s="378"/>
      <c r="E33" s="378"/>
      <c r="F33" s="378"/>
      <c r="G33" s="378"/>
      <c r="H33" s="378"/>
    </row>
    <row r="34" spans="1:8" ht="15" customHeight="1" x14ac:dyDescent="0.3">
      <c r="A34" s="378"/>
      <c r="B34" s="378"/>
      <c r="C34" s="378"/>
      <c r="D34" s="378"/>
      <c r="E34" s="378"/>
      <c r="F34" s="378"/>
      <c r="G34" s="378"/>
      <c r="H34" s="378"/>
    </row>
    <row r="35" spans="1:8" ht="15" customHeight="1" x14ac:dyDescent="0.3">
      <c r="A35" s="378"/>
      <c r="B35" s="378"/>
      <c r="C35" s="378"/>
      <c r="D35" s="378"/>
      <c r="E35" s="378"/>
      <c r="F35" s="378"/>
      <c r="G35" s="378"/>
      <c r="H35" s="378"/>
    </row>
    <row r="36" spans="1:8" ht="15" customHeight="1" x14ac:dyDescent="0.3">
      <c r="A36" s="378"/>
      <c r="B36" s="378"/>
      <c r="C36" s="378"/>
      <c r="D36" s="378"/>
      <c r="E36" s="378"/>
      <c r="F36" s="378"/>
      <c r="G36" s="378"/>
      <c r="H36" s="378"/>
    </row>
    <row r="37" spans="1:8" ht="15" customHeight="1" x14ac:dyDescent="0.3">
      <c r="A37" s="378"/>
      <c r="B37" s="378"/>
      <c r="C37" s="378"/>
      <c r="D37" s="378"/>
      <c r="E37" s="378"/>
      <c r="F37" s="378"/>
      <c r="G37" s="378"/>
      <c r="H37" s="378"/>
    </row>
    <row r="38" spans="1:8" ht="15" customHeight="1" x14ac:dyDescent="0.3">
      <c r="A38" s="378"/>
      <c r="B38" s="378"/>
      <c r="C38" s="378"/>
      <c r="D38" s="378"/>
      <c r="E38" s="378"/>
      <c r="F38" s="378"/>
      <c r="G38" s="378"/>
      <c r="H38" s="378"/>
    </row>
    <row r="39" spans="1:8" ht="15" customHeight="1" x14ac:dyDescent="0.3">
      <c r="A39" s="378"/>
      <c r="B39" s="378"/>
      <c r="C39" s="378"/>
      <c r="D39" s="378"/>
      <c r="E39" s="378"/>
      <c r="F39" s="378"/>
      <c r="G39" s="378"/>
      <c r="H39" s="378"/>
    </row>
    <row r="40" spans="1:8" ht="15" customHeight="1" x14ac:dyDescent="0.3">
      <c r="A40" s="378"/>
      <c r="B40" s="378"/>
      <c r="C40" s="378"/>
      <c r="D40" s="378"/>
      <c r="E40" s="378"/>
      <c r="F40" s="378"/>
      <c r="G40" s="378"/>
      <c r="H40" s="378"/>
    </row>
    <row r="41" spans="1:8" ht="15" customHeight="1" x14ac:dyDescent="0.3">
      <c r="A41" s="378"/>
      <c r="B41" s="378"/>
      <c r="C41" s="378"/>
      <c r="D41" s="378"/>
      <c r="E41" s="378"/>
      <c r="F41" s="378"/>
      <c r="G41" s="378"/>
      <c r="H41" s="378"/>
    </row>
    <row r="42" spans="1:8" ht="15" customHeight="1" x14ac:dyDescent="0.3">
      <c r="A42" s="378"/>
      <c r="B42" s="378"/>
      <c r="C42" s="378"/>
      <c r="D42" s="378"/>
      <c r="E42" s="378"/>
      <c r="F42" s="378"/>
      <c r="G42" s="378"/>
      <c r="H42" s="378"/>
    </row>
    <row r="43" spans="1:8" ht="15" customHeight="1" x14ac:dyDescent="0.3">
      <c r="A43" s="378"/>
      <c r="B43" s="378"/>
      <c r="C43" s="378"/>
      <c r="D43" s="378"/>
      <c r="E43" s="378"/>
      <c r="F43" s="378"/>
      <c r="G43" s="378"/>
      <c r="H43" s="378"/>
    </row>
    <row r="44" spans="1:8" ht="15" customHeight="1" x14ac:dyDescent="0.3">
      <c r="A44" s="378"/>
      <c r="B44" s="378"/>
      <c r="C44" s="378"/>
      <c r="D44" s="378"/>
      <c r="E44" s="378"/>
      <c r="F44" s="378"/>
      <c r="G44" s="378"/>
      <c r="H44" s="378"/>
    </row>
    <row r="45" spans="1:8" ht="15.75" customHeight="1" x14ac:dyDescent="0.3">
      <c r="A45" s="378"/>
      <c r="B45" s="378"/>
      <c r="C45" s="378"/>
      <c r="D45" s="378"/>
      <c r="E45" s="378"/>
      <c r="F45" s="378"/>
      <c r="G45" s="378"/>
      <c r="H45" s="378"/>
    </row>
  </sheetData>
  <sheetProtection algorithmName="SHA-512" hashValue="eCEAS2fLzJ0pM82mPnNrXCbwlDR8bywHM5KLSWzTqiYlo+EZw6eDz5MXcfGNNBQryiPCLihZWa/L5mVkNZPX8w==" saltValue="iKCEet5+GqCAqCy+ORYylA==" spinCount="100000" sheet="1" selectLockedCells="1"/>
  <mergeCells count="2">
    <mergeCell ref="A2:H45"/>
    <mergeCell ref="A1:H1"/>
  </mergeCells>
  <pageMargins left="0.25" right="0.25" top="0.75" bottom="0.75" header="0.3" footer="0.3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="120" zoomScaleNormal="120" workbookViewId="0">
      <selection activeCell="K7" sqref="K7"/>
    </sheetView>
  </sheetViews>
  <sheetFormatPr baseColWidth="10" defaultColWidth="11.5546875" defaultRowHeight="14.4" x14ac:dyDescent="0.3"/>
  <cols>
    <col min="1" max="1" width="1.77734375" style="155" customWidth="1"/>
    <col min="2" max="2" width="4.44140625" style="155" customWidth="1"/>
    <col min="3" max="3" width="11.44140625" style="155" customWidth="1"/>
    <col min="4" max="16384" width="11.5546875" style="155"/>
  </cols>
  <sheetData>
    <row r="1" spans="1:11" x14ac:dyDescent="0.3">
      <c r="A1" s="152"/>
      <c r="B1" s="153"/>
      <c r="C1" s="153"/>
      <c r="D1" s="153"/>
      <c r="E1" s="153"/>
      <c r="F1" s="154">
        <v>1</v>
      </c>
      <c r="G1" s="153"/>
      <c r="H1" s="153"/>
      <c r="I1" s="153"/>
      <c r="J1" s="153"/>
      <c r="K1" s="153"/>
    </row>
    <row r="2" spans="1:11" x14ac:dyDescent="0.3">
      <c r="A2" s="152"/>
      <c r="B2" s="404" t="s">
        <v>99</v>
      </c>
      <c r="C2" s="404"/>
      <c r="D2" s="404"/>
      <c r="E2" s="404"/>
      <c r="F2" s="404"/>
      <c r="G2" s="404"/>
      <c r="H2" s="404"/>
      <c r="I2" s="404"/>
      <c r="J2" s="404"/>
      <c r="K2" s="404"/>
    </row>
    <row r="3" spans="1:11" x14ac:dyDescent="0.3">
      <c r="A3" s="152"/>
      <c r="B3" s="404"/>
      <c r="C3" s="404"/>
      <c r="D3" s="404"/>
      <c r="E3" s="404"/>
      <c r="F3" s="404"/>
      <c r="G3" s="404"/>
      <c r="H3" s="404"/>
      <c r="I3" s="404"/>
      <c r="J3" s="404"/>
      <c r="K3" s="404"/>
    </row>
    <row r="4" spans="1:11" ht="6.75" customHeight="1" x14ac:dyDescent="0.3">
      <c r="A4" s="152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x14ac:dyDescent="0.3">
      <c r="A5" s="152"/>
      <c r="B5" s="408" t="s">
        <v>596</v>
      </c>
      <c r="C5" s="408"/>
      <c r="D5" s="408"/>
      <c r="E5" s="409"/>
      <c r="F5" s="409"/>
      <c r="G5" s="409"/>
      <c r="H5" s="409"/>
      <c r="I5" s="409"/>
      <c r="J5" s="409"/>
      <c r="K5" s="409"/>
    </row>
    <row r="6" spans="1:11" x14ac:dyDescent="0.3">
      <c r="A6" s="152"/>
      <c r="B6" s="408" t="s">
        <v>430</v>
      </c>
      <c r="C6" s="408"/>
      <c r="D6" s="408"/>
      <c r="E6" s="410"/>
      <c r="F6" s="410"/>
      <c r="G6" s="410"/>
      <c r="H6" s="410"/>
      <c r="I6" s="410"/>
      <c r="J6" s="410"/>
      <c r="K6" s="410"/>
    </row>
    <row r="7" spans="1:11" x14ac:dyDescent="0.3">
      <c r="A7" s="152"/>
      <c r="B7" s="408" t="s">
        <v>643</v>
      </c>
      <c r="C7" s="408"/>
      <c r="D7" s="408"/>
      <c r="E7" s="410"/>
      <c r="F7" s="410"/>
      <c r="G7" s="410"/>
      <c r="H7" s="317" t="s">
        <v>641</v>
      </c>
      <c r="I7" s="316"/>
      <c r="J7" s="317" t="s">
        <v>642</v>
      </c>
      <c r="K7" s="316"/>
    </row>
    <row r="8" spans="1:11" x14ac:dyDescent="0.3">
      <c r="A8" s="152"/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x14ac:dyDescent="0.3">
      <c r="A9" s="152"/>
      <c r="B9" s="156" t="s">
        <v>100</v>
      </c>
      <c r="C9" s="402" t="s">
        <v>101</v>
      </c>
      <c r="D9" s="402"/>
      <c r="E9" s="402"/>
      <c r="F9" s="405" t="s">
        <v>102</v>
      </c>
      <c r="G9" s="405"/>
      <c r="H9" s="405"/>
      <c r="I9" s="405"/>
      <c r="J9" s="405"/>
      <c r="K9" s="149"/>
    </row>
    <row r="10" spans="1:11" x14ac:dyDescent="0.3">
      <c r="A10" s="152"/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1" x14ac:dyDescent="0.3">
      <c r="A11" s="152"/>
      <c r="B11" s="156" t="s">
        <v>103</v>
      </c>
      <c r="C11" s="402" t="s">
        <v>104</v>
      </c>
      <c r="D11" s="402"/>
      <c r="E11" s="402"/>
      <c r="F11" s="403"/>
      <c r="G11" s="157"/>
      <c r="H11" s="149"/>
      <c r="I11" s="149"/>
      <c r="J11" s="149"/>
      <c r="K11" s="149"/>
    </row>
    <row r="12" spans="1:11" x14ac:dyDescent="0.3">
      <c r="A12" s="152"/>
      <c r="B12" s="149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1" x14ac:dyDescent="0.3">
      <c r="A13" s="152"/>
      <c r="B13" s="156" t="s">
        <v>105</v>
      </c>
      <c r="C13" s="402" t="s">
        <v>106</v>
      </c>
      <c r="D13" s="402"/>
      <c r="E13" s="402"/>
      <c r="F13" s="403"/>
      <c r="G13" s="157"/>
      <c r="H13" s="406" t="s">
        <v>107</v>
      </c>
      <c r="I13" s="407"/>
      <c r="J13" s="158"/>
      <c r="K13" s="149"/>
    </row>
    <row r="14" spans="1:11" x14ac:dyDescent="0.3">
      <c r="A14" s="152"/>
      <c r="B14" s="149"/>
      <c r="C14" s="149"/>
      <c r="D14" s="149"/>
      <c r="E14" s="149"/>
      <c r="F14" s="149"/>
      <c r="G14" s="149"/>
      <c r="H14" s="149"/>
      <c r="I14" s="149"/>
      <c r="J14" s="149"/>
      <c r="K14" s="149"/>
    </row>
    <row r="15" spans="1:11" x14ac:dyDescent="0.3">
      <c r="A15" s="152"/>
      <c r="B15" s="156" t="s">
        <v>108</v>
      </c>
      <c r="C15" s="149"/>
      <c r="D15" s="149"/>
      <c r="E15" s="149"/>
      <c r="F15" s="384"/>
      <c r="G15" s="385"/>
      <c r="H15" s="386"/>
      <c r="I15" s="149"/>
      <c r="J15" s="149"/>
      <c r="K15" s="149"/>
    </row>
    <row r="16" spans="1:11" x14ac:dyDescent="0.3">
      <c r="A16" s="152"/>
      <c r="B16" s="149"/>
      <c r="C16" s="393" t="s">
        <v>530</v>
      </c>
      <c r="D16" s="393"/>
      <c r="E16" s="393"/>
      <c r="F16" s="399" t="s">
        <v>531</v>
      </c>
      <c r="G16" s="399"/>
      <c r="H16" s="399"/>
      <c r="I16" s="149"/>
      <c r="J16" s="149"/>
      <c r="K16" s="149"/>
    </row>
    <row r="17" spans="1:11" x14ac:dyDescent="0.3">
      <c r="A17" s="152"/>
      <c r="B17" s="156" t="s">
        <v>109</v>
      </c>
      <c r="C17" s="149"/>
      <c r="D17" s="159"/>
      <c r="E17" s="160"/>
      <c r="F17" s="149"/>
      <c r="G17" s="159"/>
      <c r="H17" s="160"/>
      <c r="I17" s="149"/>
      <c r="J17" s="159"/>
      <c r="K17" s="160"/>
    </row>
    <row r="18" spans="1:11" x14ac:dyDescent="0.3">
      <c r="A18" s="152"/>
      <c r="B18" s="149"/>
      <c r="C18" s="149"/>
      <c r="D18" s="399" t="s">
        <v>110</v>
      </c>
      <c r="E18" s="399"/>
      <c r="F18" s="149"/>
      <c r="G18" s="399" t="s">
        <v>111</v>
      </c>
      <c r="H18" s="399"/>
      <c r="I18" s="149"/>
      <c r="J18" s="380" t="s">
        <v>112</v>
      </c>
      <c r="K18" s="380"/>
    </row>
    <row r="19" spans="1:11" x14ac:dyDescent="0.3">
      <c r="A19" s="152"/>
      <c r="B19" s="161" t="s">
        <v>113</v>
      </c>
      <c r="C19" s="162"/>
      <c r="D19" s="162"/>
      <c r="E19" s="162"/>
      <c r="F19" s="162"/>
      <c r="G19" s="162"/>
      <c r="H19" s="162"/>
      <c r="I19" s="162"/>
      <c r="J19" s="159"/>
      <c r="K19" s="162"/>
    </row>
    <row r="20" spans="1:11" x14ac:dyDescent="0.3">
      <c r="A20" s="152"/>
      <c r="B20" s="149"/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1" x14ac:dyDescent="0.3">
      <c r="A21" s="152"/>
      <c r="B21" s="161" t="s">
        <v>114</v>
      </c>
      <c r="C21" s="149"/>
      <c r="D21" s="159"/>
      <c r="E21" s="160"/>
      <c r="F21" s="149"/>
      <c r="G21" s="157"/>
      <c r="H21" s="132"/>
      <c r="I21" s="157"/>
      <c r="J21" s="157"/>
      <c r="K21" s="157"/>
    </row>
    <row r="22" spans="1:11" x14ac:dyDescent="0.3">
      <c r="A22" s="152"/>
      <c r="B22" s="149"/>
      <c r="C22" s="149"/>
      <c r="D22" s="399" t="s">
        <v>597</v>
      </c>
      <c r="E22" s="399"/>
      <c r="F22" s="149"/>
      <c r="G22" s="163" t="s">
        <v>115</v>
      </c>
      <c r="H22" s="164"/>
      <c r="I22" s="163" t="s">
        <v>116</v>
      </c>
      <c r="J22" s="163" t="s">
        <v>117</v>
      </c>
      <c r="K22" s="163" t="s">
        <v>118</v>
      </c>
    </row>
    <row r="23" spans="1:11" x14ac:dyDescent="0.3">
      <c r="A23" s="152"/>
      <c r="B23" s="161" t="s">
        <v>119</v>
      </c>
      <c r="C23" s="162"/>
      <c r="D23" s="162"/>
      <c r="E23" s="162"/>
      <c r="F23" s="162"/>
      <c r="G23" s="162"/>
      <c r="H23" s="162"/>
      <c r="I23" s="162"/>
      <c r="J23" s="162"/>
      <c r="K23" s="162"/>
    </row>
    <row r="24" spans="1:11" x14ac:dyDescent="0.3">
      <c r="A24" s="152"/>
      <c r="B24" s="149"/>
      <c r="C24" s="149"/>
      <c r="D24" s="149"/>
      <c r="E24" s="401" t="s">
        <v>120</v>
      </c>
      <c r="F24" s="401"/>
      <c r="G24" s="401"/>
      <c r="H24" s="401"/>
      <c r="I24" s="401"/>
      <c r="J24" s="401"/>
      <c r="K24" s="149"/>
    </row>
    <row r="25" spans="1:11" x14ac:dyDescent="0.3">
      <c r="A25" s="152"/>
      <c r="B25" s="161" t="s">
        <v>121</v>
      </c>
      <c r="C25" s="162"/>
      <c r="D25" s="159"/>
      <c r="E25" s="162"/>
      <c r="F25" s="162"/>
      <c r="G25" s="162"/>
      <c r="H25" s="162"/>
      <c r="I25" s="162"/>
      <c r="J25" s="162"/>
      <c r="K25" s="162"/>
    </row>
    <row r="26" spans="1:11" x14ac:dyDescent="0.3">
      <c r="A26" s="152"/>
      <c r="B26" s="149"/>
      <c r="C26" s="149"/>
      <c r="D26" s="149"/>
      <c r="E26" s="399" t="s">
        <v>122</v>
      </c>
      <c r="F26" s="399"/>
      <c r="G26" s="399"/>
      <c r="H26" s="399"/>
      <c r="I26" s="399"/>
      <c r="J26" s="399"/>
      <c r="K26" s="149"/>
    </row>
    <row r="27" spans="1:11" x14ac:dyDescent="0.3">
      <c r="A27" s="152"/>
      <c r="B27" s="149"/>
      <c r="C27" s="149"/>
      <c r="D27" s="159"/>
      <c r="E27" s="162"/>
      <c r="F27" s="162"/>
      <c r="G27" s="162"/>
      <c r="H27" s="162"/>
      <c r="I27" s="162"/>
      <c r="J27" s="162"/>
      <c r="K27" s="162"/>
    </row>
    <row r="28" spans="1:11" x14ac:dyDescent="0.3">
      <c r="A28" s="152"/>
      <c r="B28" s="149"/>
      <c r="C28" s="149"/>
      <c r="D28" s="132"/>
      <c r="E28" s="380" t="s">
        <v>123</v>
      </c>
      <c r="F28" s="380"/>
      <c r="G28" s="380"/>
      <c r="H28" s="380"/>
      <c r="I28" s="380"/>
      <c r="J28" s="380"/>
      <c r="K28" s="149"/>
    </row>
    <row r="29" spans="1:11" x14ac:dyDescent="0.3">
      <c r="A29" s="152"/>
      <c r="B29" s="149"/>
      <c r="C29" s="149"/>
      <c r="D29" s="159"/>
      <c r="E29" s="162"/>
      <c r="F29" s="162"/>
      <c r="G29" s="162"/>
      <c r="H29" s="162"/>
      <c r="I29" s="162"/>
      <c r="J29" s="162"/>
      <c r="K29" s="162"/>
    </row>
    <row r="30" spans="1:11" ht="37.200000000000003" customHeight="1" x14ac:dyDescent="0.3">
      <c r="A30" s="152"/>
      <c r="B30" s="149"/>
      <c r="C30" s="149"/>
      <c r="D30" s="400" t="s">
        <v>512</v>
      </c>
      <c r="E30" s="400"/>
      <c r="F30" s="400"/>
      <c r="G30" s="400"/>
      <c r="H30" s="400"/>
      <c r="I30" s="400"/>
      <c r="J30" s="400"/>
      <c r="K30" s="400"/>
    </row>
    <row r="31" spans="1:11" x14ac:dyDescent="0.3">
      <c r="A31" s="152"/>
      <c r="B31" s="149"/>
      <c r="C31" s="149"/>
      <c r="D31" s="159"/>
      <c r="E31" s="162"/>
      <c r="F31" s="162"/>
      <c r="G31" s="162"/>
      <c r="H31" s="162"/>
      <c r="I31" s="162"/>
      <c r="J31" s="162"/>
      <c r="K31" s="162"/>
    </row>
    <row r="32" spans="1:11" ht="8.1" customHeight="1" x14ac:dyDescent="0.3">
      <c r="A32" s="152"/>
      <c r="B32" s="149"/>
      <c r="C32" s="149"/>
      <c r="D32" s="399" t="s">
        <v>529</v>
      </c>
      <c r="E32" s="399"/>
      <c r="F32" s="399"/>
      <c r="G32" s="399"/>
      <c r="H32" s="399"/>
      <c r="I32" s="399"/>
      <c r="J32" s="399"/>
      <c r="K32" s="399"/>
    </row>
    <row r="33" spans="1:11" ht="28.5" customHeight="1" x14ac:dyDescent="0.3">
      <c r="A33" s="152"/>
      <c r="B33" s="149"/>
      <c r="C33" s="149"/>
      <c r="D33" s="149"/>
      <c r="E33" s="149"/>
      <c r="F33" s="149"/>
      <c r="G33" s="149"/>
      <c r="H33" s="394" t="s">
        <v>598</v>
      </c>
      <c r="I33" s="395"/>
      <c r="J33" s="395"/>
      <c r="K33" s="395"/>
    </row>
    <row r="34" spans="1:11" x14ac:dyDescent="0.3">
      <c r="A34" s="152"/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x14ac:dyDescent="0.3">
      <c r="A35" s="152"/>
      <c r="B35" s="149"/>
      <c r="C35" s="149"/>
      <c r="D35" s="384"/>
      <c r="E35" s="385"/>
      <c r="F35" s="386"/>
      <c r="G35" s="149"/>
      <c r="H35" s="396" t="s">
        <v>124</v>
      </c>
      <c r="I35" s="397"/>
      <c r="J35" s="397"/>
      <c r="K35" s="398"/>
    </row>
    <row r="36" spans="1:11" ht="15" thickBot="1" x14ac:dyDescent="0.35">
      <c r="A36" s="152"/>
      <c r="B36" s="149"/>
      <c r="C36" s="149"/>
      <c r="D36" s="380" t="s">
        <v>125</v>
      </c>
      <c r="E36" s="380"/>
      <c r="F36" s="380"/>
      <c r="G36" s="149"/>
      <c r="H36" s="381" t="s">
        <v>126</v>
      </c>
      <c r="I36" s="382"/>
      <c r="J36" s="383" t="s">
        <v>127</v>
      </c>
      <c r="K36" s="383"/>
    </row>
    <row r="37" spans="1:11" x14ac:dyDescent="0.3">
      <c r="A37" s="152"/>
      <c r="B37" s="149"/>
      <c r="C37" s="149"/>
      <c r="D37" s="384"/>
      <c r="E37" s="385"/>
      <c r="F37" s="386"/>
      <c r="G37" s="149"/>
      <c r="H37" s="387"/>
      <c r="I37" s="388"/>
      <c r="J37" s="388"/>
      <c r="K37" s="413"/>
    </row>
    <row r="38" spans="1:11" x14ac:dyDescent="0.3">
      <c r="A38" s="152"/>
      <c r="B38" s="149"/>
      <c r="C38" s="149"/>
      <c r="D38" s="380" t="s">
        <v>128</v>
      </c>
      <c r="E38" s="380"/>
      <c r="F38" s="380"/>
      <c r="G38" s="149"/>
      <c r="H38" s="389"/>
      <c r="I38" s="390"/>
      <c r="J38" s="390"/>
      <c r="K38" s="411"/>
    </row>
    <row r="39" spans="1:11" x14ac:dyDescent="0.3">
      <c r="A39" s="152"/>
      <c r="B39" s="149"/>
      <c r="C39" s="149"/>
      <c r="D39" s="384"/>
      <c r="E39" s="385"/>
      <c r="F39" s="386"/>
      <c r="G39" s="149"/>
      <c r="H39" s="389"/>
      <c r="I39" s="390"/>
      <c r="J39" s="390"/>
      <c r="K39" s="411"/>
    </row>
    <row r="40" spans="1:11" x14ac:dyDescent="0.3">
      <c r="A40" s="152"/>
      <c r="B40" s="149"/>
      <c r="C40" s="149"/>
      <c r="D40" s="380" t="s">
        <v>129</v>
      </c>
      <c r="E40" s="380"/>
      <c r="F40" s="380"/>
      <c r="G40" s="149"/>
      <c r="H40" s="389"/>
      <c r="I40" s="390"/>
      <c r="J40" s="390"/>
      <c r="K40" s="411"/>
    </row>
    <row r="41" spans="1:11" x14ac:dyDescent="0.3">
      <c r="A41" s="152"/>
      <c r="B41" s="149"/>
      <c r="C41" s="149"/>
      <c r="D41" s="149"/>
      <c r="E41" s="149"/>
      <c r="F41" s="149"/>
      <c r="G41" s="149"/>
      <c r="H41" s="389"/>
      <c r="I41" s="390"/>
      <c r="J41" s="390"/>
      <c r="K41" s="411"/>
    </row>
    <row r="42" spans="1:11" x14ac:dyDescent="0.3">
      <c r="A42" s="152"/>
      <c r="B42" s="149"/>
      <c r="C42" s="149"/>
      <c r="D42" s="165"/>
      <c r="E42" s="166"/>
      <c r="F42" s="167"/>
      <c r="G42" s="149"/>
      <c r="H42" s="389"/>
      <c r="I42" s="390"/>
      <c r="J42" s="390"/>
      <c r="K42" s="411"/>
    </row>
    <row r="43" spans="1:11" x14ac:dyDescent="0.3">
      <c r="A43" s="152"/>
      <c r="B43" s="149"/>
      <c r="C43" s="149"/>
      <c r="D43" s="168"/>
      <c r="E43" s="132"/>
      <c r="F43" s="169"/>
      <c r="G43" s="149"/>
      <c r="H43" s="389"/>
      <c r="I43" s="390"/>
      <c r="J43" s="390"/>
      <c r="K43" s="411"/>
    </row>
    <row r="44" spans="1:11" ht="15" thickBot="1" x14ac:dyDescent="0.35">
      <c r="A44" s="152"/>
      <c r="B44" s="149"/>
      <c r="C44" s="149"/>
      <c r="D44" s="159"/>
      <c r="E44" s="162"/>
      <c r="F44" s="160"/>
      <c r="G44" s="149"/>
      <c r="H44" s="391"/>
      <c r="I44" s="392"/>
      <c r="J44" s="392"/>
      <c r="K44" s="412"/>
    </row>
    <row r="45" spans="1:11" x14ac:dyDescent="0.3">
      <c r="A45" s="152"/>
      <c r="B45" s="149"/>
      <c r="C45" s="149"/>
      <c r="D45" s="380" t="s">
        <v>130</v>
      </c>
      <c r="E45" s="380"/>
      <c r="F45" s="380"/>
      <c r="G45" s="149"/>
      <c r="H45" s="149"/>
      <c r="I45" s="149"/>
      <c r="J45" s="149"/>
      <c r="K45" s="149"/>
    </row>
    <row r="46" spans="1:11" x14ac:dyDescent="0.3"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</sheetData>
  <sheetProtection algorithmName="SHA-512" hashValue="cQYGFEo+D3ZqLysAwvg69qLpInBzakWwr03J4xayHnqsZ1B87IFNLrllTMamjHjOAExGaLPv7wP5hCMXNiTBTA==" saltValue="mIAawnjJvqVZ5mtLOMgNkA==" spinCount="100000" sheet="1" selectLockedCells="1"/>
  <mergeCells count="51">
    <mergeCell ref="J42:K42"/>
    <mergeCell ref="J43:K43"/>
    <mergeCell ref="J44:K44"/>
    <mergeCell ref="J37:K37"/>
    <mergeCell ref="J38:K38"/>
    <mergeCell ref="J39:K39"/>
    <mergeCell ref="J40:K40"/>
    <mergeCell ref="J41:K41"/>
    <mergeCell ref="C11:F11"/>
    <mergeCell ref="C13:F13"/>
    <mergeCell ref="B2:K3"/>
    <mergeCell ref="C9:E9"/>
    <mergeCell ref="F9:J9"/>
    <mergeCell ref="H13:I13"/>
    <mergeCell ref="B5:D5"/>
    <mergeCell ref="B6:D6"/>
    <mergeCell ref="B7:D7"/>
    <mergeCell ref="E5:K5"/>
    <mergeCell ref="E6:K6"/>
    <mergeCell ref="E7:G7"/>
    <mergeCell ref="F15:H15"/>
    <mergeCell ref="C16:E16"/>
    <mergeCell ref="H33:K33"/>
    <mergeCell ref="D35:F35"/>
    <mergeCell ref="H35:K35"/>
    <mergeCell ref="E26:J26"/>
    <mergeCell ref="E28:J28"/>
    <mergeCell ref="D30:K30"/>
    <mergeCell ref="D18:E18"/>
    <mergeCell ref="G18:H18"/>
    <mergeCell ref="J18:K18"/>
    <mergeCell ref="D22:E22"/>
    <mergeCell ref="E24:J24"/>
    <mergeCell ref="F16:H16"/>
    <mergeCell ref="D32:K32"/>
    <mergeCell ref="D36:F36"/>
    <mergeCell ref="H36:I36"/>
    <mergeCell ref="J36:K36"/>
    <mergeCell ref="D45:F45"/>
    <mergeCell ref="D37:F37"/>
    <mergeCell ref="D38:F38"/>
    <mergeCell ref="D39:F39"/>
    <mergeCell ref="D40:F40"/>
    <mergeCell ref="H37:I37"/>
    <mergeCell ref="H38:I38"/>
    <mergeCell ref="H39:I39"/>
    <mergeCell ref="H40:I40"/>
    <mergeCell ref="H41:I41"/>
    <mergeCell ref="H42:I42"/>
    <mergeCell ref="H43:I43"/>
    <mergeCell ref="H44:I44"/>
  </mergeCells>
  <printOptions horizontalCentered="1"/>
  <pageMargins left="0.78740157480314965" right="0.19685039370078741" top="0.39370078740157483" bottom="0.74803149606299213" header="0.31496062992125984" footer="0.31496062992125984"/>
  <pageSetup paperSize="9" scale="84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0" zoomScaleNormal="80" workbookViewId="0">
      <selection activeCell="L5" sqref="L5:N5"/>
    </sheetView>
  </sheetViews>
  <sheetFormatPr baseColWidth="10" defaultColWidth="11.5546875" defaultRowHeight="14.4" x14ac:dyDescent="0.3"/>
  <cols>
    <col min="1" max="1" width="5.6640625" style="117" customWidth="1"/>
    <col min="2" max="10" width="11.5546875" style="117"/>
    <col min="11" max="11" width="7.33203125" style="117" customWidth="1"/>
    <col min="12" max="12" width="6.5546875" style="117" customWidth="1"/>
    <col min="13" max="13" width="7.33203125" style="117" customWidth="1"/>
    <col min="14" max="14" width="18.33203125" style="117" customWidth="1"/>
    <col min="15" max="16384" width="11.5546875" style="117"/>
  </cols>
  <sheetData>
    <row r="1" spans="1:15" ht="18" customHeight="1" x14ac:dyDescent="0.3">
      <c r="A1" s="115"/>
      <c r="B1" s="115"/>
      <c r="C1" s="115"/>
      <c r="D1" s="115"/>
      <c r="E1" s="115"/>
      <c r="F1" s="115"/>
      <c r="G1" s="115"/>
      <c r="H1" s="116">
        <v>2</v>
      </c>
      <c r="I1" s="115"/>
      <c r="J1" s="115"/>
      <c r="K1" s="115"/>
      <c r="L1" s="115"/>
      <c r="M1" s="115"/>
      <c r="N1" s="115"/>
      <c r="O1" s="115"/>
    </row>
    <row r="2" spans="1:15" x14ac:dyDescent="0.3">
      <c r="A2" s="428" t="s">
        <v>131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</row>
    <row r="3" spans="1:15" ht="11.25" customHeight="1" x14ac:dyDescent="0.3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</row>
    <row r="4" spans="1:15" x14ac:dyDescent="0.3">
      <c r="A4" s="419" t="s">
        <v>649</v>
      </c>
      <c r="B4" s="419"/>
      <c r="C4" s="419"/>
      <c r="D4" s="420"/>
      <c r="E4" s="421"/>
      <c r="F4" s="421"/>
      <c r="G4" s="421"/>
      <c r="H4" s="421"/>
      <c r="I4" s="422"/>
      <c r="J4" s="419" t="s">
        <v>644</v>
      </c>
      <c r="K4" s="419"/>
      <c r="L4" s="420"/>
      <c r="M4" s="421"/>
      <c r="N4" s="422"/>
      <c r="O4" s="277"/>
    </row>
    <row r="5" spans="1:15" x14ac:dyDescent="0.3">
      <c r="A5" s="419" t="s">
        <v>656</v>
      </c>
      <c r="B5" s="419"/>
      <c r="C5" s="419"/>
      <c r="D5" s="420"/>
      <c r="E5" s="421"/>
      <c r="F5" s="421"/>
      <c r="G5" s="421"/>
      <c r="H5" s="421"/>
      <c r="I5" s="422"/>
      <c r="J5" s="419" t="s">
        <v>645</v>
      </c>
      <c r="K5" s="419"/>
      <c r="L5" s="420"/>
      <c r="M5" s="421"/>
      <c r="N5" s="422"/>
      <c r="O5" s="277"/>
    </row>
    <row r="6" spans="1:15" x14ac:dyDescent="0.3">
      <c r="A6" s="118"/>
      <c r="B6" s="429" t="s">
        <v>132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118"/>
    </row>
    <row r="7" spans="1:15" x14ac:dyDescent="0.3">
      <c r="A7" s="118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118"/>
    </row>
    <row r="8" spans="1:15" ht="17.100000000000001" customHeight="1" x14ac:dyDescent="0.3">
      <c r="A8" s="124"/>
      <c r="B8" s="125"/>
      <c r="C8" s="125"/>
      <c r="D8" s="125"/>
      <c r="E8" s="125"/>
      <c r="F8" s="125"/>
      <c r="G8" s="125"/>
      <c r="H8" s="125"/>
      <c r="I8" s="125"/>
      <c r="J8" s="126"/>
      <c r="K8" s="430" t="s">
        <v>133</v>
      </c>
      <c r="L8" s="431"/>
      <c r="M8" s="431"/>
      <c r="N8" s="431"/>
      <c r="O8" s="432"/>
    </row>
    <row r="9" spans="1:15" ht="17.100000000000001" customHeight="1" x14ac:dyDescent="0.3">
      <c r="A9" s="130" t="s">
        <v>134</v>
      </c>
      <c r="B9" s="425" t="s">
        <v>135</v>
      </c>
      <c r="C9" s="425"/>
      <c r="D9" s="425"/>
      <c r="E9" s="120"/>
      <c r="F9" s="119"/>
      <c r="G9" s="119"/>
      <c r="H9" s="123"/>
      <c r="I9" s="123"/>
      <c r="J9" s="128"/>
      <c r="K9" s="131" t="s">
        <v>136</v>
      </c>
      <c r="L9" s="123" t="s">
        <v>533</v>
      </c>
      <c r="M9" s="123"/>
      <c r="N9" s="123"/>
      <c r="O9" s="274"/>
    </row>
    <row r="10" spans="1:15" ht="17.100000000000001" customHeight="1" x14ac:dyDescent="0.3">
      <c r="A10" s="127"/>
      <c r="B10" s="123"/>
      <c r="C10" s="123"/>
      <c r="D10" s="123"/>
      <c r="E10" s="123"/>
      <c r="F10" s="123"/>
      <c r="G10" s="123"/>
      <c r="H10" s="123"/>
      <c r="I10" s="123"/>
      <c r="J10" s="128"/>
      <c r="K10" s="127"/>
      <c r="L10" s="123"/>
      <c r="M10" s="123"/>
      <c r="N10" s="123"/>
      <c r="O10" s="275"/>
    </row>
    <row r="11" spans="1:15" ht="17.100000000000001" customHeight="1" x14ac:dyDescent="0.3">
      <c r="A11" s="130" t="s">
        <v>137</v>
      </c>
      <c r="B11" s="425" t="s">
        <v>599</v>
      </c>
      <c r="C11" s="425"/>
      <c r="D11" s="425"/>
      <c r="E11" s="120"/>
      <c r="F11" s="119"/>
      <c r="G11" s="123"/>
      <c r="H11" s="123"/>
      <c r="I11" s="123"/>
      <c r="J11" s="128"/>
      <c r="K11" s="131" t="s">
        <v>138</v>
      </c>
      <c r="L11" s="123" t="s">
        <v>534</v>
      </c>
      <c r="M11" s="123"/>
      <c r="N11" s="123"/>
      <c r="O11" s="275"/>
    </row>
    <row r="12" spans="1:15" ht="17.100000000000001" customHeight="1" x14ac:dyDescent="0.3">
      <c r="A12" s="127"/>
      <c r="B12" s="123"/>
      <c r="C12" s="123"/>
      <c r="D12" s="123"/>
      <c r="E12" s="123"/>
      <c r="F12" s="123"/>
      <c r="G12" s="123"/>
      <c r="H12" s="123"/>
      <c r="I12" s="123"/>
      <c r="J12" s="128"/>
      <c r="K12" s="127"/>
      <c r="L12" s="123"/>
      <c r="M12" s="123"/>
      <c r="N12" s="123"/>
      <c r="O12" s="275"/>
    </row>
    <row r="13" spans="1:15" ht="17.100000000000001" customHeight="1" x14ac:dyDescent="0.3">
      <c r="A13" s="130" t="s">
        <v>139</v>
      </c>
      <c r="B13" s="425" t="s">
        <v>600</v>
      </c>
      <c r="C13" s="425"/>
      <c r="D13" s="425"/>
      <c r="E13" s="120"/>
      <c r="F13" s="119"/>
      <c r="G13" s="119"/>
      <c r="H13" s="123"/>
      <c r="I13" s="123"/>
      <c r="J13" s="128"/>
      <c r="K13" s="131" t="s">
        <v>140</v>
      </c>
      <c r="L13" s="123" t="s">
        <v>535</v>
      </c>
      <c r="M13" s="123"/>
      <c r="N13" s="123"/>
      <c r="O13" s="275"/>
    </row>
    <row r="14" spans="1:15" ht="17.100000000000001" customHeight="1" x14ac:dyDescent="0.3">
      <c r="A14" s="127"/>
      <c r="B14" s="123"/>
      <c r="C14" s="123"/>
      <c r="D14" s="123"/>
      <c r="E14" s="123"/>
      <c r="F14" s="123"/>
      <c r="G14" s="123"/>
      <c r="H14" s="123"/>
      <c r="I14" s="123"/>
      <c r="J14" s="128"/>
      <c r="K14" s="127"/>
      <c r="L14" s="123"/>
      <c r="M14" s="123"/>
      <c r="N14" s="123"/>
      <c r="O14" s="275"/>
    </row>
    <row r="15" spans="1:15" ht="17.100000000000001" customHeight="1" x14ac:dyDescent="0.3">
      <c r="A15" s="130" t="s">
        <v>141</v>
      </c>
      <c r="B15" s="425" t="s">
        <v>142</v>
      </c>
      <c r="C15" s="425"/>
      <c r="D15" s="425"/>
      <c r="E15" s="120"/>
      <c r="F15" s="119"/>
      <c r="G15" s="119"/>
      <c r="H15" s="123"/>
      <c r="I15" s="123"/>
      <c r="J15" s="128"/>
      <c r="K15" s="127"/>
      <c r="L15" s="123"/>
      <c r="M15" s="123"/>
      <c r="N15" s="123"/>
      <c r="O15" s="275"/>
    </row>
    <row r="16" spans="1:15" ht="17.100000000000001" customHeight="1" x14ac:dyDescent="0.3">
      <c r="A16" s="127"/>
      <c r="B16" s="123"/>
      <c r="C16" s="123"/>
      <c r="D16" s="123"/>
      <c r="E16" s="123"/>
      <c r="F16" s="123"/>
      <c r="G16" s="123"/>
      <c r="H16" s="123"/>
      <c r="I16" s="123"/>
      <c r="J16" s="128"/>
      <c r="K16" s="127"/>
      <c r="L16" s="123"/>
      <c r="M16" s="123"/>
      <c r="N16" s="123"/>
      <c r="O16" s="275"/>
    </row>
    <row r="17" spans="1:15" ht="17.100000000000001" customHeight="1" x14ac:dyDescent="0.3">
      <c r="A17" s="130" t="s">
        <v>143</v>
      </c>
      <c r="B17" s="426" t="s">
        <v>528</v>
      </c>
      <c r="C17" s="426"/>
      <c r="D17" s="427"/>
      <c r="E17" s="120"/>
      <c r="F17" s="119"/>
      <c r="G17" s="123"/>
      <c r="H17" s="123"/>
      <c r="I17" s="123"/>
      <c r="J17" s="128"/>
      <c r="K17" s="127"/>
      <c r="L17" s="123"/>
      <c r="M17" s="123"/>
      <c r="N17" s="123"/>
      <c r="O17" s="275"/>
    </row>
    <row r="18" spans="1:15" ht="17.100000000000001" customHeight="1" x14ac:dyDescent="0.3">
      <c r="A18" s="127"/>
      <c r="B18" s="132"/>
      <c r="C18" s="132"/>
      <c r="D18" s="132"/>
      <c r="E18" s="123"/>
      <c r="F18" s="123"/>
      <c r="G18" s="123"/>
      <c r="H18" s="123"/>
      <c r="I18" s="123"/>
      <c r="J18" s="128"/>
      <c r="K18" s="127"/>
      <c r="L18" s="123"/>
      <c r="M18" s="123"/>
      <c r="N18" s="123"/>
      <c r="O18" s="275"/>
    </row>
    <row r="19" spans="1:15" ht="12" customHeight="1" x14ac:dyDescent="0.3">
      <c r="A19" s="127"/>
      <c r="B19" s="123"/>
      <c r="C19" s="123"/>
      <c r="D19" s="123"/>
      <c r="E19" s="123"/>
      <c r="F19" s="123"/>
      <c r="G19" s="123"/>
      <c r="H19" s="123"/>
      <c r="I19" s="123"/>
      <c r="J19" s="128"/>
      <c r="K19" s="127"/>
      <c r="L19" s="123"/>
      <c r="M19" s="123"/>
      <c r="N19" s="123"/>
      <c r="O19" s="275"/>
    </row>
    <row r="20" spans="1:15" ht="17.100000000000001" customHeight="1" x14ac:dyDescent="0.3">
      <c r="A20" s="130" t="s">
        <v>144</v>
      </c>
      <c r="B20" s="425" t="s">
        <v>532</v>
      </c>
      <c r="C20" s="425"/>
      <c r="D20" s="425"/>
      <c r="E20" s="120"/>
      <c r="F20" s="119"/>
      <c r="G20" s="119"/>
      <c r="H20" s="120"/>
      <c r="I20" s="119"/>
      <c r="J20" s="128"/>
      <c r="K20" s="127"/>
      <c r="L20" s="123"/>
      <c r="M20" s="123"/>
      <c r="N20" s="123"/>
      <c r="O20" s="275"/>
    </row>
    <row r="21" spans="1:15" ht="17.100000000000001" customHeight="1" x14ac:dyDescent="0.3">
      <c r="A21" s="120"/>
      <c r="B21" s="122"/>
      <c r="C21" s="122"/>
      <c r="D21" s="122"/>
      <c r="E21" s="122"/>
      <c r="F21" s="122"/>
      <c r="G21" s="122"/>
      <c r="H21" s="122"/>
      <c r="I21" s="122"/>
      <c r="J21" s="121"/>
      <c r="K21" s="120"/>
      <c r="L21" s="122"/>
      <c r="M21" s="122"/>
      <c r="N21" s="122"/>
      <c r="O21" s="276"/>
    </row>
    <row r="22" spans="1:15" ht="17.100000000000001" customHeight="1" x14ac:dyDescent="0.3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1:15" ht="17.100000000000001" customHeight="1" x14ac:dyDescent="0.3">
      <c r="A23" s="118"/>
      <c r="B23" s="118"/>
      <c r="C23" s="440" t="s">
        <v>145</v>
      </c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</row>
    <row r="24" spans="1:15" ht="17.100000000000001" customHeight="1" x14ac:dyDescent="0.3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1:15" ht="40.049999999999997" customHeight="1" x14ac:dyDescent="0.3">
      <c r="A25" s="444" t="s">
        <v>148</v>
      </c>
      <c r="B25" s="445"/>
      <c r="C25" s="446"/>
      <c r="D25" s="444" t="s">
        <v>536</v>
      </c>
      <c r="E25" s="445"/>
      <c r="F25" s="445"/>
      <c r="G25" s="445"/>
      <c r="H25" s="445"/>
      <c r="I25" s="445"/>
      <c r="J25" s="445"/>
      <c r="K25" s="446"/>
      <c r="L25" s="441" t="s">
        <v>146</v>
      </c>
      <c r="M25" s="442"/>
      <c r="N25" s="443"/>
      <c r="O25" s="293" t="s">
        <v>147</v>
      </c>
    </row>
    <row r="26" spans="1:15" ht="30" customHeight="1" x14ac:dyDescent="0.3">
      <c r="A26" s="418"/>
      <c r="B26" s="418"/>
      <c r="C26" s="418"/>
      <c r="D26" s="390"/>
      <c r="E26" s="390"/>
      <c r="F26" s="390"/>
      <c r="G26" s="390"/>
      <c r="H26" s="390"/>
      <c r="I26" s="390"/>
      <c r="J26" s="390"/>
      <c r="K26" s="390"/>
      <c r="L26" s="423"/>
      <c r="M26" s="423"/>
      <c r="N26" s="423"/>
      <c r="O26" s="290"/>
    </row>
    <row r="27" spans="1:15" ht="30" customHeight="1" x14ac:dyDescent="0.3">
      <c r="A27" s="418"/>
      <c r="B27" s="418"/>
      <c r="C27" s="418"/>
      <c r="D27" s="390"/>
      <c r="E27" s="390"/>
      <c r="F27" s="390"/>
      <c r="G27" s="390"/>
      <c r="H27" s="390"/>
      <c r="I27" s="390"/>
      <c r="J27" s="390"/>
      <c r="K27" s="390"/>
      <c r="L27" s="423"/>
      <c r="M27" s="423"/>
      <c r="N27" s="423"/>
      <c r="O27" s="290"/>
    </row>
    <row r="28" spans="1:15" ht="30" customHeight="1" x14ac:dyDescent="0.3">
      <c r="A28" s="418"/>
      <c r="B28" s="418"/>
      <c r="C28" s="418"/>
      <c r="D28" s="390"/>
      <c r="E28" s="390"/>
      <c r="F28" s="390"/>
      <c r="G28" s="390"/>
      <c r="H28" s="390"/>
      <c r="I28" s="390"/>
      <c r="J28" s="390"/>
      <c r="K28" s="390"/>
      <c r="L28" s="423"/>
      <c r="M28" s="423"/>
      <c r="N28" s="423"/>
      <c r="O28" s="290"/>
    </row>
    <row r="29" spans="1:15" ht="30" customHeight="1" x14ac:dyDescent="0.3">
      <c r="A29" s="418"/>
      <c r="B29" s="418"/>
      <c r="C29" s="418"/>
      <c r="D29" s="390"/>
      <c r="E29" s="390"/>
      <c r="F29" s="390"/>
      <c r="G29" s="390"/>
      <c r="H29" s="390"/>
      <c r="I29" s="390"/>
      <c r="J29" s="390"/>
      <c r="K29" s="390"/>
      <c r="L29" s="423"/>
      <c r="M29" s="423"/>
      <c r="N29" s="423"/>
      <c r="O29" s="290"/>
    </row>
    <row r="30" spans="1:15" ht="30" customHeight="1" x14ac:dyDescent="0.3">
      <c r="A30" s="418"/>
      <c r="B30" s="418"/>
      <c r="C30" s="418"/>
      <c r="D30" s="390"/>
      <c r="E30" s="390"/>
      <c r="F30" s="390"/>
      <c r="G30" s="390"/>
      <c r="H30" s="390"/>
      <c r="I30" s="390"/>
      <c r="J30" s="390"/>
      <c r="K30" s="390"/>
      <c r="L30" s="423"/>
      <c r="M30" s="423"/>
      <c r="N30" s="423"/>
      <c r="O30" s="290"/>
    </row>
    <row r="31" spans="1:15" ht="30" customHeight="1" x14ac:dyDescent="0.3">
      <c r="A31" s="418"/>
      <c r="B31" s="418"/>
      <c r="C31" s="418"/>
      <c r="D31" s="390"/>
      <c r="E31" s="390"/>
      <c r="F31" s="390"/>
      <c r="G31" s="390"/>
      <c r="H31" s="390"/>
      <c r="I31" s="390"/>
      <c r="J31" s="390"/>
      <c r="K31" s="390"/>
      <c r="L31" s="423"/>
      <c r="M31" s="423"/>
      <c r="N31" s="423"/>
      <c r="O31" s="290"/>
    </row>
    <row r="32" spans="1:15" ht="30" customHeight="1" x14ac:dyDescent="0.3">
      <c r="A32" s="424" t="s">
        <v>149</v>
      </c>
      <c r="B32" s="424"/>
      <c r="C32" s="424"/>
      <c r="D32" s="390"/>
      <c r="E32" s="390"/>
      <c r="F32" s="390"/>
      <c r="G32" s="390"/>
      <c r="H32" s="390"/>
      <c r="I32" s="390"/>
      <c r="J32" s="390"/>
      <c r="K32" s="390"/>
      <c r="L32" s="423"/>
      <c r="M32" s="423"/>
      <c r="N32" s="423"/>
      <c r="O32" s="290"/>
    </row>
    <row r="33" spans="1:15" ht="30" customHeight="1" x14ac:dyDescent="0.3">
      <c r="A33" s="414" t="s">
        <v>150</v>
      </c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5">
        <f t="shared" ref="L33" si="0">SUM(L26:L32)</f>
        <v>0</v>
      </c>
      <c r="M33" s="416"/>
      <c r="N33" s="417"/>
      <c r="O33" s="292">
        <f>SUM(O26:O32)</f>
        <v>0</v>
      </c>
    </row>
    <row r="34" spans="1:15" ht="17.100000000000001" customHeight="1" x14ac:dyDescent="0.3">
      <c r="A34" s="433"/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5"/>
    </row>
    <row r="35" spans="1:15" ht="15.6" x14ac:dyDescent="0.3">
      <c r="A35" s="436" t="s">
        <v>151</v>
      </c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123"/>
      <c r="M35" s="123"/>
      <c r="N35" s="123"/>
      <c r="O35" s="128"/>
    </row>
    <row r="36" spans="1:15" ht="15.6" x14ac:dyDescent="0.3">
      <c r="A36" s="438" t="s">
        <v>601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123"/>
      <c r="M36" s="123"/>
      <c r="N36" s="123"/>
      <c r="O36" s="128"/>
    </row>
    <row r="37" spans="1:15" x14ac:dyDescent="0.3">
      <c r="A37" s="12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1"/>
    </row>
  </sheetData>
  <sheetProtection algorithmName="SHA-512" hashValue="7EqpGepMgCqcxFrraDvfvZ2EimyDGszsbFNTxzl+pba9XRnHAt15dj56moRi98Dyr+LYhasAaIdbFx/m8GUNpg==" saltValue="nYug1veYk4TImiejoiIALQ==" spinCount="100000" sheet="1" selectLockedCells="1"/>
  <mergeCells count="47">
    <mergeCell ref="A36:K36"/>
    <mergeCell ref="B20:D20"/>
    <mergeCell ref="C23:O23"/>
    <mergeCell ref="L25:N25"/>
    <mergeCell ref="A26:C26"/>
    <mergeCell ref="D26:K26"/>
    <mergeCell ref="L26:N26"/>
    <mergeCell ref="A27:C27"/>
    <mergeCell ref="D27:K27"/>
    <mergeCell ref="L27:N27"/>
    <mergeCell ref="A25:C25"/>
    <mergeCell ref="D25:K25"/>
    <mergeCell ref="L28:N28"/>
    <mergeCell ref="A29:C29"/>
    <mergeCell ref="A2:O3"/>
    <mergeCell ref="B6:N7"/>
    <mergeCell ref="K8:O8"/>
    <mergeCell ref="A34:O34"/>
    <mergeCell ref="A35:K35"/>
    <mergeCell ref="B9:D9"/>
    <mergeCell ref="B11:D11"/>
    <mergeCell ref="B13:D13"/>
    <mergeCell ref="B15:D15"/>
    <mergeCell ref="B17:D17"/>
    <mergeCell ref="D32:K32"/>
    <mergeCell ref="L32:N32"/>
    <mergeCell ref="D29:K29"/>
    <mergeCell ref="L29:N29"/>
    <mergeCell ref="A30:C30"/>
    <mergeCell ref="D30:K30"/>
    <mergeCell ref="L30:N30"/>
    <mergeCell ref="A33:K33"/>
    <mergeCell ref="L33:N33"/>
    <mergeCell ref="A31:C31"/>
    <mergeCell ref="D31:K31"/>
    <mergeCell ref="A4:C4"/>
    <mergeCell ref="A5:C5"/>
    <mergeCell ref="D4:I4"/>
    <mergeCell ref="D5:I5"/>
    <mergeCell ref="J4:K4"/>
    <mergeCell ref="J5:K5"/>
    <mergeCell ref="L4:N4"/>
    <mergeCell ref="L5:N5"/>
    <mergeCell ref="A28:C28"/>
    <mergeCell ref="D28:K28"/>
    <mergeCell ref="L31:N31"/>
    <mergeCell ref="A32:C32"/>
  </mergeCells>
  <pageMargins left="0.78740157480314965" right="0.27559055118110237" top="0.39370078740157483" bottom="0.74803149606299213" header="0.31496062992125984" footer="0.31496062992125984"/>
  <pageSetup paperSize="9" scale="61"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E15" sqref="E15"/>
    </sheetView>
  </sheetViews>
  <sheetFormatPr baseColWidth="10" defaultColWidth="11.5546875" defaultRowHeight="14.4" x14ac:dyDescent="0.3"/>
  <cols>
    <col min="1" max="1" width="28" style="117" customWidth="1"/>
    <col min="2" max="2" width="16" style="117" customWidth="1"/>
    <col min="3" max="3" width="12.6640625" style="117" customWidth="1"/>
    <col min="4" max="4" width="14.44140625" style="117" customWidth="1"/>
    <col min="5" max="5" width="23.5546875" style="117" customWidth="1"/>
    <col min="6" max="16384" width="11.5546875" style="117"/>
  </cols>
  <sheetData>
    <row r="1" spans="1:5" x14ac:dyDescent="0.3">
      <c r="A1" s="115"/>
      <c r="B1" s="115"/>
      <c r="C1" s="116">
        <v>3</v>
      </c>
      <c r="D1" s="115"/>
      <c r="E1" s="115"/>
    </row>
    <row r="2" spans="1:5" ht="15" customHeight="1" x14ac:dyDescent="0.3">
      <c r="A2" s="404" t="s">
        <v>152</v>
      </c>
      <c r="B2" s="404"/>
      <c r="C2" s="404"/>
      <c r="D2" s="404"/>
      <c r="E2" s="404"/>
    </row>
    <row r="3" spans="1:5" ht="15" customHeight="1" x14ac:dyDescent="0.3">
      <c r="A3" s="404"/>
      <c r="B3" s="404"/>
      <c r="C3" s="404"/>
      <c r="D3" s="404"/>
      <c r="E3" s="404"/>
    </row>
    <row r="4" spans="1:5" ht="16.5" customHeight="1" x14ac:dyDescent="0.3">
      <c r="A4" s="307" t="s">
        <v>646</v>
      </c>
      <c r="B4" s="451"/>
      <c r="C4" s="451"/>
      <c r="D4" s="307" t="s">
        <v>647</v>
      </c>
      <c r="E4" s="305"/>
    </row>
    <row r="5" spans="1:5" ht="16.5" customHeight="1" x14ac:dyDescent="0.3">
      <c r="A5" s="307" t="s">
        <v>648</v>
      </c>
      <c r="B5" s="451"/>
      <c r="C5" s="451"/>
      <c r="D5" s="307" t="s">
        <v>645</v>
      </c>
      <c r="E5" s="305"/>
    </row>
    <row r="6" spans="1:5" ht="15" customHeight="1" x14ac:dyDescent="0.3">
      <c r="A6" s="454" t="s">
        <v>153</v>
      </c>
      <c r="B6" s="454"/>
      <c r="C6" s="454"/>
      <c r="D6" s="454"/>
      <c r="E6" s="454"/>
    </row>
    <row r="7" spans="1:5" ht="15" customHeight="1" x14ac:dyDescent="0.3">
      <c r="A7" s="454"/>
      <c r="B7" s="454"/>
      <c r="C7" s="454"/>
      <c r="D7" s="454"/>
      <c r="E7" s="454"/>
    </row>
    <row r="8" spans="1:5" x14ac:dyDescent="0.3">
      <c r="A8" s="118"/>
      <c r="B8" s="118"/>
      <c r="C8" s="118"/>
      <c r="D8" s="118"/>
      <c r="E8" s="118"/>
    </row>
    <row r="9" spans="1:5" ht="15" customHeight="1" x14ac:dyDescent="0.3">
      <c r="A9" s="455" t="s">
        <v>154</v>
      </c>
      <c r="B9" s="455" t="s">
        <v>155</v>
      </c>
      <c r="C9" s="456" t="s">
        <v>156</v>
      </c>
      <c r="D9" s="458" t="s">
        <v>157</v>
      </c>
      <c r="E9" s="455" t="s">
        <v>602</v>
      </c>
    </row>
    <row r="10" spans="1:5" ht="15" customHeight="1" x14ac:dyDescent="0.3">
      <c r="A10" s="455"/>
      <c r="B10" s="455"/>
      <c r="C10" s="457"/>
      <c r="D10" s="459"/>
      <c r="E10" s="455"/>
    </row>
    <row r="11" spans="1:5" x14ac:dyDescent="0.3">
      <c r="A11" s="133"/>
      <c r="B11" s="133"/>
      <c r="C11" s="133"/>
      <c r="D11" s="133"/>
      <c r="E11" s="133"/>
    </row>
    <row r="12" spans="1:5" x14ac:dyDescent="0.3">
      <c r="A12" s="133"/>
      <c r="B12" s="133"/>
      <c r="C12" s="133"/>
      <c r="D12" s="133"/>
      <c r="E12" s="133"/>
    </row>
    <row r="13" spans="1:5" x14ac:dyDescent="0.3">
      <c r="A13" s="133"/>
      <c r="B13" s="133"/>
      <c r="C13" s="133"/>
      <c r="D13" s="133"/>
      <c r="E13" s="133"/>
    </row>
    <row r="14" spans="1:5" x14ac:dyDescent="0.3">
      <c r="A14" s="133"/>
      <c r="B14" s="133"/>
      <c r="C14" s="133"/>
      <c r="D14" s="133"/>
      <c r="E14" s="133"/>
    </row>
    <row r="15" spans="1:5" x14ac:dyDescent="0.3">
      <c r="A15" s="133"/>
      <c r="B15" s="133"/>
      <c r="C15" s="133"/>
      <c r="D15" s="133"/>
      <c r="E15" s="133"/>
    </row>
    <row r="16" spans="1:5" x14ac:dyDescent="0.3">
      <c r="A16" s="133"/>
      <c r="B16" s="133"/>
      <c r="C16" s="133"/>
      <c r="D16" s="133"/>
      <c r="E16" s="133"/>
    </row>
    <row r="17" spans="1:5" x14ac:dyDescent="0.3">
      <c r="A17" s="133"/>
      <c r="B17" s="133"/>
      <c r="C17" s="133"/>
      <c r="D17" s="133"/>
      <c r="E17" s="133"/>
    </row>
    <row r="18" spans="1:5" x14ac:dyDescent="0.3">
      <c r="A18" s="133"/>
      <c r="B18" s="133"/>
      <c r="C18" s="133"/>
      <c r="D18" s="133"/>
      <c r="E18" s="133"/>
    </row>
    <row r="19" spans="1:5" x14ac:dyDescent="0.3">
      <c r="A19" s="133"/>
      <c r="B19" s="133"/>
      <c r="C19" s="133"/>
      <c r="D19" s="133"/>
      <c r="E19" s="133"/>
    </row>
    <row r="20" spans="1:5" x14ac:dyDescent="0.3">
      <c r="A20" s="133"/>
      <c r="B20" s="133"/>
      <c r="C20" s="133"/>
      <c r="D20" s="133"/>
      <c r="E20" s="133"/>
    </row>
    <row r="21" spans="1:5" x14ac:dyDescent="0.3">
      <c r="A21" s="133"/>
      <c r="B21" s="133"/>
      <c r="C21" s="133"/>
      <c r="D21" s="133"/>
      <c r="E21" s="133"/>
    </row>
    <row r="22" spans="1:5" x14ac:dyDescent="0.3">
      <c r="A22" s="133"/>
      <c r="B22" s="133"/>
      <c r="C22" s="133"/>
      <c r="D22" s="133"/>
      <c r="E22" s="133"/>
    </row>
    <row r="23" spans="1:5" x14ac:dyDescent="0.3">
      <c r="A23" s="133"/>
      <c r="B23" s="133"/>
      <c r="C23" s="133"/>
      <c r="D23" s="133"/>
      <c r="E23" s="133"/>
    </row>
    <row r="24" spans="1:5" x14ac:dyDescent="0.3">
      <c r="A24" s="460" t="s">
        <v>158</v>
      </c>
      <c r="B24" s="460"/>
      <c r="C24" s="460"/>
      <c r="D24" s="460"/>
      <c r="E24" s="460"/>
    </row>
    <row r="25" spans="1:5" x14ac:dyDescent="0.3">
      <c r="A25" s="461"/>
      <c r="B25" s="461"/>
      <c r="C25" s="461"/>
      <c r="D25" s="461"/>
      <c r="E25" s="461"/>
    </row>
    <row r="26" spans="1:5" x14ac:dyDescent="0.3">
      <c r="A26" s="118"/>
      <c r="B26" s="118"/>
      <c r="C26" s="118"/>
      <c r="D26" s="118"/>
      <c r="E26" s="118"/>
    </row>
    <row r="27" spans="1:5" x14ac:dyDescent="0.3">
      <c r="A27" s="462" t="s">
        <v>159</v>
      </c>
      <c r="B27" s="462"/>
      <c r="C27" s="462"/>
      <c r="D27" s="462"/>
      <c r="E27" s="462"/>
    </row>
    <row r="28" spans="1:5" x14ac:dyDescent="0.3">
      <c r="A28" s="289"/>
      <c r="B28" s="289"/>
      <c r="C28" s="463"/>
      <c r="D28" s="463"/>
      <c r="E28" s="289"/>
    </row>
    <row r="29" spans="1:5" x14ac:dyDescent="0.3">
      <c r="A29" s="288" t="s">
        <v>154</v>
      </c>
      <c r="B29" s="288" t="s">
        <v>155</v>
      </c>
      <c r="C29" s="455" t="s">
        <v>156</v>
      </c>
      <c r="D29" s="455"/>
      <c r="E29" s="288" t="s">
        <v>602</v>
      </c>
    </row>
    <row r="30" spans="1:5" ht="16.95" customHeight="1" x14ac:dyDescent="0.3">
      <c r="A30" s="287"/>
      <c r="B30" s="287"/>
      <c r="C30" s="450"/>
      <c r="D30" s="450"/>
      <c r="E30" s="287"/>
    </row>
    <row r="31" spans="1:5" ht="16.95" customHeight="1" x14ac:dyDescent="0.3">
      <c r="A31" s="287"/>
      <c r="B31" s="287"/>
      <c r="C31" s="450"/>
      <c r="D31" s="450"/>
      <c r="E31" s="287"/>
    </row>
    <row r="32" spans="1:5" ht="16.95" customHeight="1" x14ac:dyDescent="0.3">
      <c r="A32" s="287"/>
      <c r="B32" s="287"/>
      <c r="C32" s="450"/>
      <c r="D32" s="450"/>
      <c r="E32" s="287"/>
    </row>
    <row r="33" spans="1:5" ht="16.95" customHeight="1" x14ac:dyDescent="0.3">
      <c r="A33" s="287"/>
      <c r="B33" s="287"/>
      <c r="C33" s="450"/>
      <c r="D33" s="450"/>
      <c r="E33" s="287"/>
    </row>
    <row r="34" spans="1:5" ht="16.95" customHeight="1" x14ac:dyDescent="0.3">
      <c r="A34" s="287"/>
      <c r="B34" s="287"/>
      <c r="C34" s="450"/>
      <c r="D34" s="450"/>
      <c r="E34" s="287"/>
    </row>
    <row r="35" spans="1:5" ht="16.95" customHeight="1" x14ac:dyDescent="0.3">
      <c r="A35" s="287"/>
      <c r="B35" s="287"/>
      <c r="C35" s="450"/>
      <c r="D35" s="450"/>
      <c r="E35" s="287"/>
    </row>
    <row r="36" spans="1:5" ht="16.95" customHeight="1" x14ac:dyDescent="0.3">
      <c r="A36" s="287"/>
      <c r="B36" s="287"/>
      <c r="C36" s="450"/>
      <c r="D36" s="450"/>
      <c r="E36" s="287"/>
    </row>
    <row r="37" spans="1:5" ht="16.95" customHeight="1" x14ac:dyDescent="0.3">
      <c r="A37" s="287"/>
      <c r="B37" s="287"/>
      <c r="C37" s="450"/>
      <c r="D37" s="450"/>
      <c r="E37" s="287"/>
    </row>
    <row r="38" spans="1:5" ht="16.95" customHeight="1" x14ac:dyDescent="0.3">
      <c r="A38" s="287"/>
      <c r="B38" s="287"/>
      <c r="C38" s="450"/>
      <c r="D38" s="450"/>
      <c r="E38" s="287"/>
    </row>
    <row r="39" spans="1:5" ht="16.95" customHeight="1" x14ac:dyDescent="0.3">
      <c r="A39" s="287"/>
      <c r="B39" s="287"/>
      <c r="C39" s="450"/>
      <c r="D39" s="450"/>
      <c r="E39" s="287"/>
    </row>
    <row r="40" spans="1:5" ht="16.95" customHeight="1" x14ac:dyDescent="0.3">
      <c r="A40" s="287"/>
      <c r="B40" s="287"/>
      <c r="C40" s="450"/>
      <c r="D40" s="450"/>
      <c r="E40" s="287"/>
    </row>
    <row r="41" spans="1:5" ht="16.95" customHeight="1" x14ac:dyDescent="0.3">
      <c r="A41" s="452"/>
      <c r="B41" s="448"/>
      <c r="C41" s="448"/>
      <c r="D41" s="448"/>
      <c r="E41" s="453"/>
    </row>
    <row r="42" spans="1:5" ht="16.95" customHeight="1" x14ac:dyDescent="0.3">
      <c r="A42" s="447"/>
      <c r="B42" s="448"/>
      <c r="C42" s="448"/>
      <c r="D42" s="448"/>
      <c r="E42" s="449"/>
    </row>
    <row r="43" spans="1:5" ht="16.95" customHeight="1" x14ac:dyDescent="0.3">
      <c r="A43" s="447"/>
      <c r="B43" s="448"/>
      <c r="C43" s="448"/>
      <c r="D43" s="448"/>
      <c r="E43" s="449"/>
    </row>
  </sheetData>
  <sheetProtection algorithmName="SHA-512" hashValue="OL4u0cFi/tkNH7bWvovbtdpCkrffBfCryQ4601wkBR1qmjL5xtOsdD/NgebCwsfaN4IrF+9DGcVxRkOfP//2nw==" saltValue="P1NRWK2y9G8a52tfnf1Wng==" spinCount="100000" sheet="1" selectLockedCells="1"/>
  <mergeCells count="27">
    <mergeCell ref="C29:D29"/>
    <mergeCell ref="C30:D30"/>
    <mergeCell ref="C32:D32"/>
    <mergeCell ref="C33:D33"/>
    <mergeCell ref="A2:E3"/>
    <mergeCell ref="A6:E7"/>
    <mergeCell ref="A9:A10"/>
    <mergeCell ref="B9:B10"/>
    <mergeCell ref="C9:C10"/>
    <mergeCell ref="D9:D10"/>
    <mergeCell ref="E9:E10"/>
    <mergeCell ref="A43:E43"/>
    <mergeCell ref="C38:D38"/>
    <mergeCell ref="C39:D39"/>
    <mergeCell ref="C40:D40"/>
    <mergeCell ref="B4:C4"/>
    <mergeCell ref="B5:C5"/>
    <mergeCell ref="C34:D34"/>
    <mergeCell ref="C35:D35"/>
    <mergeCell ref="C36:D36"/>
    <mergeCell ref="A41:E41"/>
    <mergeCell ref="A42:E42"/>
    <mergeCell ref="C37:D37"/>
    <mergeCell ref="C31:D31"/>
    <mergeCell ref="A24:E25"/>
    <mergeCell ref="A27:E27"/>
    <mergeCell ref="C28:D28"/>
  </mergeCells>
  <printOptions horizontalCentered="1"/>
  <pageMargins left="0.78740157480314965" right="0.23622047244094491" top="0.39370078740157483" bottom="0.74803149606299213" header="0.31496062992125984" footer="0.31496062992125984"/>
  <pageSetup paperSize="9" scale="97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G13" sqref="G13"/>
    </sheetView>
  </sheetViews>
  <sheetFormatPr baseColWidth="10" defaultColWidth="10.6640625" defaultRowHeight="13.8" x14ac:dyDescent="0.25"/>
  <cols>
    <col min="1" max="7" width="10.6640625" style="29"/>
    <col min="8" max="8" width="10.44140625" style="29" customWidth="1"/>
    <col min="9" max="9" width="4.5546875" style="33" hidden="1" customWidth="1"/>
    <col min="10" max="10" width="0.88671875" style="33" hidden="1" customWidth="1"/>
    <col min="11" max="16384" width="10.6640625" style="29"/>
  </cols>
  <sheetData>
    <row r="1" spans="1:8" x14ac:dyDescent="0.25">
      <c r="A1" s="30"/>
      <c r="B1" s="30"/>
      <c r="C1" s="30"/>
      <c r="D1" s="30"/>
      <c r="E1" s="30"/>
      <c r="F1" s="30"/>
      <c r="G1" s="30"/>
      <c r="H1" s="30"/>
    </row>
    <row r="2" spans="1:8" x14ac:dyDescent="0.25">
      <c r="A2" s="30"/>
      <c r="B2" s="30"/>
      <c r="C2" s="30"/>
      <c r="D2" s="32"/>
      <c r="E2" s="30"/>
      <c r="F2" s="30"/>
      <c r="G2" s="30"/>
      <c r="H2" s="30"/>
    </row>
    <row r="3" spans="1:8" x14ac:dyDescent="0.25">
      <c r="A3" s="30"/>
      <c r="B3" s="30"/>
      <c r="C3" s="30"/>
      <c r="D3" s="32"/>
      <c r="E3" s="30"/>
      <c r="F3" s="30"/>
      <c r="G3" s="30"/>
      <c r="H3" s="30"/>
    </row>
    <row r="4" spans="1:8" x14ac:dyDescent="0.25">
      <c r="A4" s="30"/>
      <c r="B4" s="30"/>
      <c r="C4" s="30"/>
      <c r="D4" s="30"/>
      <c r="E4" s="30"/>
      <c r="F4" s="30"/>
      <c r="G4" s="30"/>
      <c r="H4" s="30"/>
    </row>
    <row r="5" spans="1:8" x14ac:dyDescent="0.25">
      <c r="A5" s="30"/>
      <c r="B5" s="30"/>
      <c r="C5" s="30"/>
      <c r="D5" s="30"/>
      <c r="E5" s="30"/>
      <c r="F5" s="30"/>
      <c r="G5" s="30"/>
      <c r="H5" s="30"/>
    </row>
    <row r="6" spans="1:8" x14ac:dyDescent="0.25">
      <c r="A6" s="30"/>
      <c r="B6" s="30"/>
      <c r="C6" s="30"/>
      <c r="D6" s="30"/>
      <c r="E6" s="30"/>
      <c r="F6" s="30"/>
      <c r="G6" s="30"/>
      <c r="H6" s="30"/>
    </row>
    <row r="7" spans="1:8" x14ac:dyDescent="0.25">
      <c r="A7" s="30"/>
      <c r="B7" s="30"/>
      <c r="C7" s="30"/>
      <c r="D7" s="30"/>
      <c r="E7" s="30"/>
      <c r="F7" s="30"/>
      <c r="G7" s="30"/>
      <c r="H7" s="30"/>
    </row>
    <row r="8" spans="1:8" x14ac:dyDescent="0.25">
      <c r="A8" s="30"/>
      <c r="B8" s="30"/>
      <c r="C8" s="30"/>
      <c r="D8" s="30"/>
      <c r="E8" s="30"/>
      <c r="F8" s="30"/>
      <c r="G8" s="30"/>
      <c r="H8" s="30"/>
    </row>
    <row r="9" spans="1:8" x14ac:dyDescent="0.25">
      <c r="A9" s="30"/>
      <c r="B9" s="30"/>
      <c r="C9" s="30"/>
      <c r="D9" s="30"/>
      <c r="E9" s="30"/>
      <c r="F9" s="30"/>
      <c r="G9" s="30"/>
      <c r="H9" s="30"/>
    </row>
    <row r="10" spans="1:8" x14ac:dyDescent="0.25">
      <c r="A10" s="30"/>
      <c r="B10" s="30"/>
      <c r="C10" s="30"/>
      <c r="D10" s="30"/>
      <c r="E10" s="30"/>
      <c r="F10" s="30"/>
      <c r="G10" s="30"/>
      <c r="H10" s="30"/>
    </row>
    <row r="11" spans="1:8" x14ac:dyDescent="0.25">
      <c r="A11" s="30"/>
      <c r="B11" s="30"/>
      <c r="C11" s="30"/>
      <c r="D11" s="30"/>
      <c r="E11" s="30"/>
      <c r="F11" s="30"/>
      <c r="G11" s="30"/>
      <c r="H11" s="30"/>
    </row>
    <row r="12" spans="1:8" x14ac:dyDescent="0.25">
      <c r="A12" s="30"/>
      <c r="B12" s="30"/>
      <c r="C12" s="30"/>
      <c r="D12" s="32"/>
      <c r="E12" s="30"/>
      <c r="F12" s="30"/>
      <c r="G12" s="30"/>
      <c r="H12" s="30"/>
    </row>
    <row r="13" spans="1:8" x14ac:dyDescent="0.25">
      <c r="A13" s="30"/>
      <c r="B13" s="30"/>
      <c r="C13" s="30"/>
      <c r="D13" s="30"/>
      <c r="E13" s="30"/>
      <c r="F13" s="30"/>
      <c r="G13" s="30"/>
      <c r="H13" s="30"/>
    </row>
    <row r="14" spans="1:8" x14ac:dyDescent="0.25">
      <c r="A14" s="30"/>
      <c r="B14" s="30"/>
      <c r="C14" s="30"/>
      <c r="D14" s="30"/>
      <c r="E14" s="30"/>
      <c r="F14" s="30"/>
      <c r="G14" s="30"/>
      <c r="H14" s="30"/>
    </row>
    <row r="15" spans="1:8" x14ac:dyDescent="0.25">
      <c r="A15" s="30"/>
      <c r="B15" s="30"/>
      <c r="C15" s="30"/>
      <c r="D15" s="30"/>
      <c r="E15" s="30"/>
      <c r="F15" s="30"/>
      <c r="G15" s="30"/>
      <c r="H15" s="30"/>
    </row>
    <row r="16" spans="1:8" x14ac:dyDescent="0.25">
      <c r="A16" s="30"/>
      <c r="B16" s="30"/>
      <c r="C16" s="30"/>
      <c r="D16" s="30"/>
      <c r="E16" s="30"/>
      <c r="F16" s="30"/>
      <c r="G16" s="30"/>
      <c r="H16" s="30"/>
    </row>
    <row r="17" spans="1:8" x14ac:dyDescent="0.25">
      <c r="A17" s="30"/>
      <c r="B17" s="30"/>
      <c r="C17" s="30"/>
      <c r="D17" s="30"/>
      <c r="E17" s="30"/>
      <c r="F17" s="30"/>
      <c r="G17" s="30"/>
      <c r="H17" s="30"/>
    </row>
    <row r="18" spans="1:8" x14ac:dyDescent="0.25">
      <c r="A18" s="30"/>
      <c r="B18" s="30"/>
      <c r="C18" s="30"/>
      <c r="D18" s="30"/>
      <c r="E18" s="30"/>
      <c r="F18" s="30"/>
      <c r="G18" s="30"/>
      <c r="H18" s="30"/>
    </row>
    <row r="19" spans="1:8" x14ac:dyDescent="0.25">
      <c r="A19" s="30"/>
      <c r="B19" s="30"/>
      <c r="C19" s="30"/>
      <c r="D19" s="30"/>
      <c r="E19" s="30"/>
      <c r="F19" s="30"/>
      <c r="G19" s="30"/>
      <c r="H19" s="30"/>
    </row>
    <row r="20" spans="1:8" x14ac:dyDescent="0.25">
      <c r="A20" s="30"/>
      <c r="B20" s="30"/>
      <c r="C20" s="30"/>
      <c r="D20" s="30"/>
      <c r="E20" s="30"/>
      <c r="F20" s="30"/>
      <c r="G20" s="30"/>
      <c r="H20" s="30"/>
    </row>
    <row r="21" spans="1:8" x14ac:dyDescent="0.25">
      <c r="A21" s="30"/>
      <c r="B21" s="30"/>
      <c r="C21" s="30"/>
      <c r="D21" s="30"/>
      <c r="E21" s="30"/>
      <c r="F21" s="30"/>
      <c r="G21" s="30"/>
      <c r="H21" s="30"/>
    </row>
    <row r="22" spans="1:8" x14ac:dyDescent="0.25">
      <c r="A22" s="464" t="s">
        <v>280</v>
      </c>
      <c r="B22" s="464"/>
      <c r="C22" s="464"/>
      <c r="D22" s="464"/>
      <c r="E22" s="464"/>
      <c r="F22" s="464"/>
      <c r="G22" s="464"/>
      <c r="H22" s="30"/>
    </row>
    <row r="23" spans="1:8" x14ac:dyDescent="0.25">
      <c r="A23" s="464"/>
      <c r="B23" s="464"/>
      <c r="C23" s="464"/>
      <c r="D23" s="464"/>
      <c r="E23" s="464"/>
      <c r="F23" s="464"/>
      <c r="G23" s="464"/>
      <c r="H23" s="30"/>
    </row>
    <row r="24" spans="1:8" x14ac:dyDescent="0.25">
      <c r="A24" s="464"/>
      <c r="B24" s="464"/>
      <c r="C24" s="464"/>
      <c r="D24" s="464"/>
      <c r="E24" s="464"/>
      <c r="F24" s="464"/>
      <c r="G24" s="464"/>
      <c r="H24" s="30"/>
    </row>
    <row r="25" spans="1:8" x14ac:dyDescent="0.25">
      <c r="A25" s="464"/>
      <c r="B25" s="464"/>
      <c r="C25" s="464"/>
      <c r="D25" s="464"/>
      <c r="E25" s="464"/>
      <c r="F25" s="464"/>
      <c r="G25" s="464"/>
      <c r="H25" s="30"/>
    </row>
    <row r="26" spans="1:8" x14ac:dyDescent="0.25">
      <c r="A26" s="464"/>
      <c r="B26" s="464"/>
      <c r="C26" s="464"/>
      <c r="D26" s="464"/>
      <c r="E26" s="464"/>
      <c r="F26" s="464"/>
      <c r="G26" s="464"/>
      <c r="H26" s="30"/>
    </row>
    <row r="27" spans="1:8" x14ac:dyDescent="0.25">
      <c r="A27" s="464"/>
      <c r="B27" s="464"/>
      <c r="C27" s="464"/>
      <c r="D27" s="464"/>
      <c r="E27" s="464"/>
      <c r="F27" s="464"/>
      <c r="G27" s="464"/>
      <c r="H27" s="30"/>
    </row>
    <row r="28" spans="1:8" x14ac:dyDescent="0.25">
      <c r="A28" s="464"/>
      <c r="B28" s="464"/>
      <c r="C28" s="464"/>
      <c r="D28" s="464"/>
      <c r="E28" s="464"/>
      <c r="F28" s="464"/>
      <c r="G28" s="464"/>
      <c r="H28" s="30"/>
    </row>
    <row r="29" spans="1:8" x14ac:dyDescent="0.25">
      <c r="A29" s="30"/>
      <c r="B29" s="30"/>
      <c r="C29" s="30"/>
      <c r="D29" s="30"/>
      <c r="E29" s="30"/>
      <c r="F29" s="30"/>
      <c r="G29" s="30"/>
      <c r="H29" s="30"/>
    </row>
    <row r="30" spans="1:8" x14ac:dyDescent="0.25">
      <c r="A30" s="30"/>
      <c r="B30" s="30"/>
      <c r="C30" s="30"/>
      <c r="D30" s="30"/>
      <c r="E30" s="30"/>
      <c r="F30" s="30"/>
      <c r="G30" s="30"/>
      <c r="H30" s="30"/>
    </row>
    <row r="31" spans="1:8" x14ac:dyDescent="0.25">
      <c r="A31" s="30"/>
      <c r="B31" s="30"/>
      <c r="C31" s="30"/>
      <c r="D31" s="30"/>
      <c r="E31" s="30"/>
      <c r="F31" s="30"/>
      <c r="G31" s="30"/>
      <c r="H31" s="30"/>
    </row>
    <row r="32" spans="1:8" x14ac:dyDescent="0.25">
      <c r="A32" s="30"/>
      <c r="B32" s="30"/>
      <c r="C32" s="30"/>
      <c r="D32" s="30"/>
      <c r="E32" s="30"/>
      <c r="F32" s="30"/>
      <c r="G32" s="30"/>
      <c r="H32" s="30"/>
    </row>
    <row r="33" spans="1:8" x14ac:dyDescent="0.25">
      <c r="A33" s="30"/>
      <c r="B33" s="30"/>
      <c r="C33" s="30"/>
      <c r="D33" s="30"/>
      <c r="E33" s="30"/>
      <c r="F33" s="30"/>
      <c r="G33" s="30"/>
      <c r="H33" s="30"/>
    </row>
    <row r="34" spans="1:8" x14ac:dyDescent="0.25">
      <c r="A34" s="30"/>
      <c r="B34" s="30"/>
      <c r="C34" s="30"/>
      <c r="D34" s="30"/>
      <c r="E34" s="30"/>
      <c r="F34" s="30"/>
      <c r="G34" s="30"/>
      <c r="H34" s="30"/>
    </row>
    <row r="35" spans="1:8" x14ac:dyDescent="0.25">
      <c r="A35" s="30"/>
      <c r="B35" s="30"/>
      <c r="C35" s="30"/>
      <c r="D35" s="30"/>
      <c r="E35" s="30"/>
      <c r="F35" s="30"/>
      <c r="G35" s="30"/>
      <c r="H35" s="30"/>
    </row>
    <row r="36" spans="1:8" x14ac:dyDescent="0.25">
      <c r="A36" s="30"/>
      <c r="B36" s="30"/>
      <c r="C36" s="30"/>
      <c r="D36" s="30"/>
      <c r="E36" s="30"/>
      <c r="F36" s="30"/>
      <c r="G36" s="30"/>
      <c r="H36" s="30"/>
    </row>
    <row r="37" spans="1:8" x14ac:dyDescent="0.25">
      <c r="A37" s="30"/>
      <c r="B37" s="30"/>
      <c r="C37" s="30"/>
      <c r="D37" s="30"/>
      <c r="E37" s="30"/>
      <c r="F37" s="30"/>
      <c r="G37" s="30"/>
      <c r="H37" s="30"/>
    </row>
    <row r="38" spans="1:8" x14ac:dyDescent="0.25">
      <c r="A38" s="30"/>
      <c r="B38" s="30"/>
      <c r="C38" s="30"/>
      <c r="D38" s="30"/>
      <c r="E38" s="30"/>
      <c r="F38" s="30"/>
      <c r="G38" s="30"/>
      <c r="H38" s="30"/>
    </row>
    <row r="39" spans="1:8" x14ac:dyDescent="0.25">
      <c r="A39" s="30"/>
      <c r="B39" s="30"/>
      <c r="C39" s="30"/>
      <c r="D39" s="30"/>
      <c r="E39" s="30"/>
      <c r="F39" s="30"/>
      <c r="G39" s="30"/>
      <c r="H39" s="30"/>
    </row>
    <row r="40" spans="1:8" x14ac:dyDescent="0.25">
      <c r="A40" s="30"/>
      <c r="B40" s="30"/>
      <c r="C40" s="30"/>
      <c r="D40" s="30"/>
      <c r="E40" s="30"/>
      <c r="F40" s="30"/>
      <c r="G40" s="30"/>
      <c r="H40" s="30"/>
    </row>
    <row r="41" spans="1:8" x14ac:dyDescent="0.25">
      <c r="A41" s="30"/>
      <c r="B41" s="30"/>
      <c r="C41" s="30"/>
      <c r="D41" s="30"/>
      <c r="E41" s="30"/>
      <c r="F41" s="30"/>
      <c r="G41" s="30"/>
      <c r="H41" s="30"/>
    </row>
    <row r="42" spans="1:8" x14ac:dyDescent="0.25">
      <c r="A42" s="30"/>
      <c r="B42" s="30"/>
      <c r="C42" s="30"/>
      <c r="D42" s="30"/>
      <c r="E42" s="30"/>
      <c r="F42" s="30"/>
      <c r="G42" s="30"/>
      <c r="H42" s="30"/>
    </row>
    <row r="43" spans="1:8" x14ac:dyDescent="0.25">
      <c r="A43" s="30"/>
      <c r="B43" s="30"/>
      <c r="C43" s="30"/>
      <c r="D43" s="30"/>
      <c r="E43" s="30"/>
      <c r="F43" s="30"/>
      <c r="G43" s="30"/>
      <c r="H43" s="30"/>
    </row>
    <row r="44" spans="1:8" x14ac:dyDescent="0.25">
      <c r="A44" s="30"/>
      <c r="B44" s="30"/>
      <c r="C44" s="30"/>
      <c r="D44" s="30"/>
      <c r="E44" s="30"/>
      <c r="F44" s="30"/>
      <c r="G44" s="30"/>
      <c r="H44" s="30"/>
    </row>
    <row r="45" spans="1:8" x14ac:dyDescent="0.25">
      <c r="A45" s="30"/>
      <c r="B45" s="30"/>
      <c r="C45" s="30"/>
      <c r="D45" s="30"/>
      <c r="E45" s="30"/>
      <c r="F45" s="30"/>
      <c r="G45" s="30"/>
      <c r="H45" s="30"/>
    </row>
    <row r="46" spans="1:8" x14ac:dyDescent="0.25">
      <c r="A46" s="30"/>
      <c r="B46" s="30"/>
      <c r="C46" s="30"/>
      <c r="D46" s="30"/>
      <c r="E46" s="30"/>
      <c r="F46" s="30"/>
      <c r="G46" s="30"/>
      <c r="H46" s="30"/>
    </row>
  </sheetData>
  <sheetProtection algorithmName="SHA-512" hashValue="ZvIexSwXdWynQ7rdbKHu7PqAoNhSFGuR1zW1sSoq5jBeO1qrUnU2pBtYavrtRCRN/DJ+PuzZ1hqq8HJlZ9+NrQ==" saltValue="cdKxIJfPcuXWmhf+g1ibqg==" spinCount="100000" sheet="1" selectLockedCells="1"/>
  <mergeCells count="1">
    <mergeCell ref="A22:G28"/>
  </mergeCells>
  <printOptions horizontalCentered="1"/>
  <pageMargins left="0.70866141732283472" right="0.70866141732283472" top="0.52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workbookViewId="0">
      <selection activeCell="D5" sqref="D5"/>
    </sheetView>
  </sheetViews>
  <sheetFormatPr baseColWidth="10" defaultColWidth="11.5546875" defaultRowHeight="14.4" x14ac:dyDescent="0.3"/>
  <cols>
    <col min="1" max="1" width="20.6640625" style="117" customWidth="1"/>
    <col min="2" max="2" width="66.5546875" style="117" bestFit="1" customWidth="1"/>
    <col min="3" max="3" width="14.33203125" style="117" bestFit="1" customWidth="1"/>
    <col min="4" max="16384" width="11.5546875" style="117"/>
  </cols>
  <sheetData>
    <row r="1" spans="1:4" x14ac:dyDescent="0.3">
      <c r="A1" s="115"/>
      <c r="B1" s="116">
        <v>4</v>
      </c>
      <c r="C1" s="115"/>
      <c r="D1" s="115"/>
    </row>
    <row r="2" spans="1:4" ht="14.7" customHeight="1" x14ac:dyDescent="0.3">
      <c r="A2" s="404" t="s">
        <v>489</v>
      </c>
      <c r="B2" s="404"/>
      <c r="C2" s="404"/>
      <c r="D2" s="404"/>
    </row>
    <row r="3" spans="1:4" ht="14.7" customHeight="1" x14ac:dyDescent="0.3">
      <c r="A3" s="404"/>
      <c r="B3" s="404"/>
      <c r="C3" s="404"/>
      <c r="D3" s="404"/>
    </row>
    <row r="4" spans="1:4" x14ac:dyDescent="0.3">
      <c r="A4" s="306" t="s">
        <v>649</v>
      </c>
      <c r="B4" s="303"/>
      <c r="C4" s="277" t="s">
        <v>650</v>
      </c>
      <c r="D4" s="304"/>
    </row>
    <row r="5" spans="1:4" x14ac:dyDescent="0.3">
      <c r="A5" s="306" t="s">
        <v>648</v>
      </c>
      <c r="B5" s="303"/>
      <c r="C5" s="277" t="s">
        <v>651</v>
      </c>
      <c r="D5" s="304"/>
    </row>
    <row r="6" spans="1:4" x14ac:dyDescent="0.3">
      <c r="A6" s="134"/>
      <c r="B6" s="134"/>
      <c r="C6" s="134"/>
      <c r="D6" s="134"/>
    </row>
    <row r="7" spans="1:4" x14ac:dyDescent="0.3">
      <c r="A7" s="462"/>
      <c r="B7" s="462"/>
      <c r="C7" s="462"/>
      <c r="D7" s="462"/>
    </row>
    <row r="8" spans="1:4" x14ac:dyDescent="0.3">
      <c r="A8" s="118"/>
      <c r="B8" s="118"/>
      <c r="C8" s="118"/>
      <c r="D8" s="118"/>
    </row>
    <row r="9" spans="1:4" ht="22.2" customHeight="1" x14ac:dyDescent="0.3">
      <c r="A9" s="294" t="s">
        <v>160</v>
      </c>
      <c r="B9" s="294" t="s">
        <v>161</v>
      </c>
      <c r="C9" s="135" t="s">
        <v>21</v>
      </c>
      <c r="D9" s="135" t="s">
        <v>162</v>
      </c>
    </row>
    <row r="10" spans="1:4" ht="15.6" x14ac:dyDescent="0.3">
      <c r="A10" s="295" t="s">
        <v>42</v>
      </c>
      <c r="B10" s="296" t="s">
        <v>163</v>
      </c>
      <c r="C10" s="136"/>
      <c r="D10" s="136"/>
    </row>
    <row r="11" spans="1:4" ht="15.6" x14ac:dyDescent="0.3">
      <c r="A11" s="295" t="s">
        <v>41</v>
      </c>
      <c r="B11" s="296" t="s">
        <v>164</v>
      </c>
      <c r="C11" s="136"/>
      <c r="D11" s="136"/>
    </row>
    <row r="12" spans="1:4" ht="15.6" x14ac:dyDescent="0.3">
      <c r="A12" s="295" t="s">
        <v>55</v>
      </c>
      <c r="B12" s="296" t="s">
        <v>165</v>
      </c>
      <c r="C12" s="136"/>
      <c r="D12" s="136"/>
    </row>
    <row r="13" spans="1:4" ht="15.6" x14ac:dyDescent="0.3">
      <c r="A13" s="295" t="s">
        <v>63</v>
      </c>
      <c r="B13" s="296" t="s">
        <v>485</v>
      </c>
      <c r="C13" s="136"/>
      <c r="D13" s="136"/>
    </row>
    <row r="14" spans="1:4" ht="15.6" x14ac:dyDescent="0.3">
      <c r="A14" s="295" t="s">
        <v>79</v>
      </c>
      <c r="B14" s="296" t="s">
        <v>483</v>
      </c>
      <c r="C14" s="136"/>
      <c r="D14" s="136"/>
    </row>
    <row r="15" spans="1:4" ht="15.6" x14ac:dyDescent="0.3">
      <c r="A15" s="295" t="s">
        <v>83</v>
      </c>
      <c r="B15" s="296" t="s">
        <v>510</v>
      </c>
      <c r="C15" s="136"/>
      <c r="D15" s="136"/>
    </row>
    <row r="16" spans="1:4" ht="15.6" x14ac:dyDescent="0.3">
      <c r="A16" s="295" t="s">
        <v>282</v>
      </c>
      <c r="B16" s="297" t="s">
        <v>594</v>
      </c>
      <c r="C16" s="136"/>
      <c r="D16" s="136"/>
    </row>
    <row r="17" spans="1:4" ht="15.6" x14ac:dyDescent="0.3">
      <c r="A17" s="295" t="s">
        <v>592</v>
      </c>
      <c r="B17" s="297" t="s">
        <v>548</v>
      </c>
      <c r="C17" s="136"/>
      <c r="D17" s="136"/>
    </row>
    <row r="18" spans="1:4" ht="31.2" x14ac:dyDescent="0.3">
      <c r="A18" s="295" t="s">
        <v>593</v>
      </c>
      <c r="B18" s="297" t="s">
        <v>166</v>
      </c>
      <c r="C18" s="136"/>
      <c r="D18" s="136"/>
    </row>
    <row r="19" spans="1:4" ht="15.6" x14ac:dyDescent="0.3">
      <c r="A19" s="295" t="s">
        <v>283</v>
      </c>
      <c r="B19" s="296" t="s">
        <v>480</v>
      </c>
      <c r="C19" s="136"/>
      <c r="D19" s="136"/>
    </row>
    <row r="20" spans="1:4" ht="15.6" x14ac:dyDescent="0.3">
      <c r="A20" s="295" t="s">
        <v>418</v>
      </c>
      <c r="B20" s="296" t="s">
        <v>481</v>
      </c>
      <c r="C20" s="136"/>
      <c r="D20" s="136"/>
    </row>
    <row r="21" spans="1:4" ht="15.6" x14ac:dyDescent="0.3">
      <c r="A21" s="295" t="s">
        <v>419</v>
      </c>
      <c r="B21" s="296" t="s">
        <v>217</v>
      </c>
      <c r="C21" s="136"/>
      <c r="D21" s="136"/>
    </row>
    <row r="22" spans="1:4" ht="15.6" x14ac:dyDescent="0.3">
      <c r="A22" s="295" t="s">
        <v>420</v>
      </c>
      <c r="B22" s="296" t="s">
        <v>439</v>
      </c>
      <c r="C22" s="136"/>
      <c r="D22" s="136"/>
    </row>
    <row r="23" spans="1:4" ht="31.2" x14ac:dyDescent="0.3">
      <c r="A23" s="295" t="s">
        <v>421</v>
      </c>
      <c r="B23" s="297" t="s">
        <v>435</v>
      </c>
      <c r="C23" s="136"/>
      <c r="D23" s="136"/>
    </row>
    <row r="24" spans="1:4" ht="31.2" x14ac:dyDescent="0.3">
      <c r="A24" s="295" t="s">
        <v>422</v>
      </c>
      <c r="B24" s="297" t="s">
        <v>436</v>
      </c>
      <c r="C24" s="136"/>
      <c r="D24" s="136"/>
    </row>
    <row r="25" spans="1:4" ht="31.2" x14ac:dyDescent="0.3">
      <c r="A25" s="295" t="s">
        <v>423</v>
      </c>
      <c r="B25" s="297" t="s">
        <v>368</v>
      </c>
      <c r="C25" s="136"/>
      <c r="D25" s="136"/>
    </row>
    <row r="26" spans="1:4" ht="46.8" x14ac:dyDescent="0.3">
      <c r="A26" s="295" t="s">
        <v>424</v>
      </c>
      <c r="B26" s="297" t="s">
        <v>503</v>
      </c>
      <c r="C26" s="136"/>
      <c r="D26" s="136"/>
    </row>
    <row r="27" spans="1:4" x14ac:dyDescent="0.3">
      <c r="A27" s="465" t="s">
        <v>603</v>
      </c>
      <c r="B27" s="466"/>
      <c r="C27" s="466"/>
      <c r="D27" s="466"/>
    </row>
    <row r="28" spans="1:4" x14ac:dyDescent="0.3">
      <c r="A28" s="467"/>
      <c r="B28" s="467"/>
      <c r="C28" s="467"/>
      <c r="D28" s="467"/>
    </row>
    <row r="29" spans="1:4" x14ac:dyDescent="0.3">
      <c r="A29" s="467"/>
      <c r="B29" s="467"/>
      <c r="C29" s="467"/>
      <c r="D29" s="467"/>
    </row>
    <row r="30" spans="1:4" x14ac:dyDescent="0.3">
      <c r="A30" s="467"/>
      <c r="B30" s="467"/>
      <c r="C30" s="467"/>
      <c r="D30" s="467"/>
    </row>
    <row r="31" spans="1:4" x14ac:dyDescent="0.3">
      <c r="A31" s="467"/>
      <c r="B31" s="467"/>
      <c r="C31" s="467"/>
      <c r="D31" s="467"/>
    </row>
    <row r="32" spans="1:4" x14ac:dyDescent="0.3">
      <c r="A32" s="467"/>
      <c r="B32" s="467"/>
      <c r="C32" s="467"/>
      <c r="D32" s="467"/>
    </row>
  </sheetData>
  <sheetProtection algorithmName="SHA-512" hashValue="EuN3YWGbwsDucRec5D4OxRBG4L/bKLm0pem1UzKb/SJt2TxiN9WTqVkV7xTJWq4weLlrq9xoXlixl77LJvEHGA==" saltValue="aDRR13y4ovm2fVrr+HB1qQ==" spinCount="100000" sheet="1" selectLockedCells="1"/>
  <mergeCells count="3">
    <mergeCell ref="A2:D3"/>
    <mergeCell ref="A7:D7"/>
    <mergeCell ref="A27:D32"/>
  </mergeCells>
  <printOptions horizontalCentered="1"/>
  <pageMargins left="0.78740157480314965" right="0.27559055118110237" top="0.39370078740157483" bottom="0.74803149606299213" header="0.31496062992125984" footer="0.31496062992125984"/>
  <pageSetup paperSize="9" scale="93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28</vt:i4>
      </vt:variant>
      <vt:variant>
        <vt:lpstr>Plages nommées</vt:lpstr>
      </vt:variant>
      <vt:variant>
        <vt:i4>49</vt:i4>
      </vt:variant>
    </vt:vector>
  </HeadingPairs>
  <TitlesOfParts>
    <vt:vector size="77" baseType="lpstr">
      <vt:lpstr>ENTETE</vt:lpstr>
      <vt:lpstr>Sommaire</vt:lpstr>
      <vt:lpstr>PAGE DE GARDE</vt:lpstr>
      <vt:lpstr>INFORMATIONS GENERALES</vt:lpstr>
      <vt:lpstr>FICHE R1</vt:lpstr>
      <vt:lpstr>FICHE R2</vt:lpstr>
      <vt:lpstr>FICHE R3</vt:lpstr>
      <vt:lpstr>ETATS FINANCIERS</vt:lpstr>
      <vt:lpstr>GRILLE D'ANALYSE</vt:lpstr>
      <vt:lpstr>MOD BILAN</vt:lpstr>
      <vt:lpstr>NOTE 1</vt:lpstr>
      <vt:lpstr>NOTE 2</vt:lpstr>
      <vt:lpstr>NOTE 3</vt:lpstr>
      <vt:lpstr>NOTE 4</vt:lpstr>
      <vt:lpstr>NOTE 5</vt:lpstr>
      <vt:lpstr>NOTE 6</vt:lpstr>
      <vt:lpstr>ANNEXES</vt:lpstr>
      <vt:lpstr>T1 IMMOBILISATIONS</vt:lpstr>
      <vt:lpstr>T1 BIS AMORTISSEMENT</vt:lpstr>
      <vt:lpstr>T1 TER AMORTISSEMENT (ARD)</vt:lpstr>
      <vt:lpstr>T2 CESSION ET IMMOBILISATION</vt:lpstr>
      <vt:lpstr>T3 IMMO FINANCIERE</vt:lpstr>
      <vt:lpstr>T4 EXTRAIT BALANCE FOURNISSEURS</vt:lpstr>
      <vt:lpstr>T5</vt:lpstr>
      <vt:lpstr>T6</vt:lpstr>
      <vt:lpstr>T7</vt:lpstr>
      <vt:lpstr>T8</vt:lpstr>
      <vt:lpstr>T9</vt:lpstr>
      <vt:lpstr>ANNEXES!Print_Area</vt:lpstr>
      <vt:lpstr>'ETATS FINANCIERS'!Print_Area</vt:lpstr>
      <vt:lpstr>'FICHE R1'!Print_Area</vt:lpstr>
      <vt:lpstr>'FICHE R2'!Print_Area</vt:lpstr>
      <vt:lpstr>'FICHE R3'!Print_Area</vt:lpstr>
      <vt:lpstr>'GRILLE D''ANALYSE'!Print_Area</vt:lpstr>
      <vt:lpstr>'INFORMATIONS GENERALES'!Print_Area</vt:lpstr>
      <vt:lpstr>'MOD BILAN'!Print_Area</vt:lpstr>
      <vt:lpstr>'NOTE 1'!Print_Area</vt:lpstr>
      <vt:lpstr>'NOTE 2'!Print_Area</vt:lpstr>
      <vt:lpstr>'NOTE 3'!Print_Area</vt:lpstr>
      <vt:lpstr>'NOTE 4'!Print_Area</vt:lpstr>
      <vt:lpstr>'NOTE 5'!Print_Area</vt:lpstr>
      <vt:lpstr>'NOTE 6'!Print_Area</vt:lpstr>
      <vt:lpstr>'PAGE DE GARDE'!Print_Area</vt:lpstr>
      <vt:lpstr>Sommaire!Print_Area</vt:lpstr>
      <vt:lpstr>'T1 TER AMORTISSEMENT (ARD)'!Print_Area</vt:lpstr>
      <vt:lpstr>'T2 CESSION ET IMMOBILISATION'!Print_Area</vt:lpstr>
      <vt:lpstr>'T3 IMMO FINANCIERE'!Print_Area</vt:lpstr>
      <vt:lpstr>'T4 EXTRAIT BALANCE FOURNISSEURS'!Print_Area</vt:lpstr>
      <vt:lpstr>'T5'!Print_Area</vt:lpstr>
      <vt:lpstr>'T6'!Print_Area</vt:lpstr>
      <vt:lpstr>'T7'!Print_Area</vt:lpstr>
      <vt:lpstr>'T9'!Print_Area</vt:lpstr>
      <vt:lpstr>ANNEXES!Zone_d_impression</vt:lpstr>
      <vt:lpstr>'ETATS FINANCIERS'!Zone_d_impression</vt:lpstr>
      <vt:lpstr>'FICHE R1'!Zone_d_impression</vt:lpstr>
      <vt:lpstr>'FICHE R2'!Zone_d_impression</vt:lpstr>
      <vt:lpstr>'FICHE R3'!Zone_d_impression</vt:lpstr>
      <vt:lpstr>'GRILLE D''ANALYSE'!Zone_d_impression</vt:lpstr>
      <vt:lpstr>'MOD BILAN'!Zone_d_impression</vt:lpstr>
      <vt:lpstr>'NOTE 1'!Zone_d_impression</vt:lpstr>
      <vt:lpstr>'NOTE 2'!Zone_d_impression</vt:lpstr>
      <vt:lpstr>'NOTE 3'!Zone_d_impression</vt:lpstr>
      <vt:lpstr>'NOTE 4'!Zone_d_impression</vt:lpstr>
      <vt:lpstr>'NOTE 5'!Zone_d_impression</vt:lpstr>
      <vt:lpstr>'NOTE 6'!Zone_d_impression</vt:lpstr>
      <vt:lpstr>'PAGE DE GARDE'!Zone_d_impression</vt:lpstr>
      <vt:lpstr>Sommaire!Zone_d_impression</vt:lpstr>
      <vt:lpstr>'T1 BIS AMORTISSEMENT'!Zone_d_impression</vt:lpstr>
      <vt:lpstr>'T1 TER AMORTISSEMENT (ARD)'!Zone_d_impression</vt:lpstr>
      <vt:lpstr>'T2 CESSION ET IMMOBILISATION'!Zone_d_impression</vt:lpstr>
      <vt:lpstr>'T3 IMMO FINANCIERE'!Zone_d_impression</vt:lpstr>
      <vt:lpstr>'T4 EXTRAIT BALANCE FOURNISSEURS'!Zone_d_impression</vt:lpstr>
      <vt:lpstr>'T5'!Zone_d_impression</vt:lpstr>
      <vt:lpstr>'T6'!Zone_d_impression</vt:lpstr>
      <vt:lpstr>'T7'!Zone_d_impression</vt:lpstr>
      <vt:lpstr>'T8'!Zone_d_impression</vt:lpstr>
      <vt:lpstr>'T9'!Zone_d_impression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Biheng</dc:creator>
  <cp:lastModifiedBy>GISLAINE FRIDA</cp:lastModifiedBy>
  <cp:lastPrinted>2020-12-10T12:57:38Z</cp:lastPrinted>
  <dcterms:created xsi:type="dcterms:W3CDTF">2018-09-06T15:23:27Z</dcterms:created>
  <dcterms:modified xsi:type="dcterms:W3CDTF">2021-03-03T09:09:50Z</dcterms:modified>
</cp:coreProperties>
</file>